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2" windowWidth="22980" windowHeight="10080"/>
  </bookViews>
  <sheets>
    <sheet name="Leeres Form" sheetId="2" r:id="rId1"/>
    <sheet name="Beispiel" sheetId="1" r:id="rId2"/>
  </sheets>
  <definedNames>
    <definedName name="_xlnm.Print_Area" localSheetId="1">Beispiel!$A$1:$J$84</definedName>
    <definedName name="_xlnm.Print_Area" localSheetId="0">'Leeres Form'!$A$1:$J$52</definedName>
  </definedNames>
  <calcPr calcId="125725"/>
</workbook>
</file>

<file path=xl/calcChain.xml><?xml version="1.0" encoding="utf-8"?>
<calcChain xmlns="http://schemas.openxmlformats.org/spreadsheetml/2006/main">
  <c r="C48" i="2"/>
  <c r="D48" s="1"/>
  <c r="H50"/>
  <c r="G50"/>
  <c r="F50"/>
  <c r="C50"/>
  <c r="D50" s="1"/>
  <c r="B30"/>
  <c r="C30" s="1"/>
  <c r="F30" s="1"/>
  <c r="B26"/>
  <c r="C26" s="1"/>
  <c r="F26" s="1"/>
  <c r="C46"/>
  <c r="F46" s="1"/>
  <c r="C42"/>
  <c r="F42" s="1"/>
  <c r="B22"/>
  <c r="C22" s="1"/>
  <c r="F22" s="1"/>
  <c r="L2"/>
  <c r="D76" i="1"/>
  <c r="D75"/>
  <c r="D74"/>
  <c r="B76"/>
  <c r="B75"/>
  <c r="B74"/>
  <c r="F54"/>
  <c r="B54"/>
  <c r="C54" s="1"/>
  <c r="B52"/>
  <c r="C52" s="1"/>
  <c r="F52" s="1"/>
  <c r="B32"/>
  <c r="H71"/>
  <c r="F71"/>
  <c r="D71"/>
  <c r="B71"/>
  <c r="D65"/>
  <c r="B65"/>
  <c r="B44"/>
  <c r="C44" s="1"/>
  <c r="D44" s="1"/>
  <c r="B36"/>
  <c r="C36" s="1"/>
  <c r="F36" s="1"/>
  <c r="B69" s="1"/>
  <c r="B28"/>
  <c r="L2"/>
  <c r="F48" i="2" l="1"/>
  <c r="C38"/>
  <c r="F38" s="1"/>
  <c r="D22"/>
  <c r="G22" s="1"/>
  <c r="H22" s="1"/>
  <c r="D46"/>
  <c r="G46" s="1"/>
  <c r="D30"/>
  <c r="G30" s="1"/>
  <c r="D42"/>
  <c r="G42" s="1"/>
  <c r="G48"/>
  <c r="D26"/>
  <c r="G26" s="1"/>
  <c r="H26" s="1"/>
  <c r="B48" i="1"/>
  <c r="C48" s="1"/>
  <c r="D48" s="1"/>
  <c r="F44"/>
  <c r="F69" s="1"/>
  <c r="D54"/>
  <c r="G54" s="1"/>
  <c r="H54" s="1"/>
  <c r="D52"/>
  <c r="G52" s="1"/>
  <c r="H52" s="1"/>
  <c r="B40"/>
  <c r="C40" s="1"/>
  <c r="F40" s="1"/>
  <c r="D69" s="1"/>
  <c r="D36"/>
  <c r="G36" s="1"/>
  <c r="C28"/>
  <c r="F28" s="1"/>
  <c r="B63" s="1"/>
  <c r="G44"/>
  <c r="F70" s="1"/>
  <c r="C32"/>
  <c r="F32" s="1"/>
  <c r="D63" s="1"/>
  <c r="B70"/>
  <c r="H36"/>
  <c r="H48" i="2" l="1"/>
  <c r="D38"/>
  <c r="G38" s="1"/>
  <c r="H38" s="1"/>
  <c r="H46"/>
  <c r="H30"/>
  <c r="C34"/>
  <c r="F34" s="1"/>
  <c r="H42"/>
  <c r="F48" i="1"/>
  <c r="H69" s="1"/>
  <c r="D40"/>
  <c r="G40" s="1"/>
  <c r="D70" s="1"/>
  <c r="H44"/>
  <c r="G48"/>
  <c r="D32"/>
  <c r="G32" s="1"/>
  <c r="D64" s="1"/>
  <c r="D28"/>
  <c r="G28" s="1"/>
  <c r="D34" i="2" l="1"/>
  <c r="G34" s="1"/>
  <c r="H28" i="1"/>
  <c r="B64"/>
  <c r="H48"/>
  <c r="H40"/>
  <c r="H70"/>
  <c r="H32"/>
  <c r="H34" i="2" l="1"/>
</calcChain>
</file>

<file path=xl/sharedStrings.xml><?xml version="1.0" encoding="utf-8"?>
<sst xmlns="http://schemas.openxmlformats.org/spreadsheetml/2006/main" count="416" uniqueCount="181">
  <si>
    <t>Stand:</t>
  </si>
  <si>
    <t>QdS:</t>
  </si>
  <si>
    <t>Qdecoder Signal</t>
  </si>
  <si>
    <t>Hardware Version Prozessor:</t>
  </si>
  <si>
    <t xml:space="preserve">CV(1001) = </t>
  </si>
  <si>
    <t>Software Hauptversion:</t>
  </si>
  <si>
    <t xml:space="preserve">CV(1011) = </t>
  </si>
  <si>
    <t>Software Unterversion:</t>
  </si>
  <si>
    <t xml:space="preserve">CV(1012) = </t>
  </si>
  <si>
    <t xml:space="preserve">Qdecoder ZA1-16+:   </t>
  </si>
  <si>
    <t>Schalten der Zwergsignale Z1 und Z2</t>
  </si>
  <si>
    <t>Schalten von Abfahrsignal A1</t>
  </si>
  <si>
    <t>Angeschlossene Signale/Zubehör mit zugehörigen Adressen und Signalbilder:</t>
  </si>
  <si>
    <t>Signal</t>
  </si>
  <si>
    <t>Adresse</t>
  </si>
  <si>
    <t>Zugehörige Adressen</t>
  </si>
  <si>
    <t>Signalbilder</t>
  </si>
  <si>
    <t>Fahrbegriffe / Schaltung</t>
  </si>
  <si>
    <t>Z1</t>
  </si>
  <si>
    <t>Halt / Fahrt / Fahrt mit Vorsicht</t>
  </si>
  <si>
    <t>Z2</t>
  </si>
  <si>
    <t>A1</t>
  </si>
  <si>
    <t>L1</t>
  </si>
  <si>
    <t>Dunkel / Ein</t>
  </si>
  <si>
    <t>Bedingungen, Abhängigkeiten, Voraussetzungen</t>
  </si>
  <si>
    <t>Programmierung</t>
  </si>
  <si>
    <t>SBB Signalbildgenerator gemäss Qdecoder-Handbuch Kap. 3.3 Seite 66</t>
  </si>
  <si>
    <t>Zubehör</t>
  </si>
  <si>
    <t>Wert</t>
  </si>
  <si>
    <t>Port</t>
  </si>
  <si>
    <t>Zubehöradresse</t>
  </si>
  <si>
    <t>Mode</t>
  </si>
  <si>
    <t>MSB</t>
  </si>
  <si>
    <t>LSB</t>
  </si>
  <si>
    <t>Kontrolle Adress Wert</t>
  </si>
  <si>
    <t>Zwergsignal Z1</t>
  </si>
  <si>
    <t>CV9</t>
  </si>
  <si>
    <t>CV1</t>
  </si>
  <si>
    <t>Kontrolle:  CV9*256+CV1</t>
  </si>
  <si>
    <t>CV550</t>
  </si>
  <si>
    <t>Schalter 1</t>
  </si>
  <si>
    <t>Led 3 (rot) und Led 1 (grün)</t>
  </si>
  <si>
    <t>A2</t>
  </si>
  <si>
    <t>CV551</t>
  </si>
  <si>
    <t>CV552</t>
  </si>
  <si>
    <t>CV553</t>
  </si>
  <si>
    <t>-</t>
  </si>
  <si>
    <t>A3</t>
  </si>
  <si>
    <t>CV554</t>
  </si>
  <si>
    <t>CV555</t>
  </si>
  <si>
    <t>Kontr.:  CV554*256+CV555</t>
  </si>
  <si>
    <t>CV556</t>
  </si>
  <si>
    <t>Schalter 2</t>
  </si>
  <si>
    <t>Led 2 (rot) und Led 1 (grün)</t>
  </si>
  <si>
    <t>A4</t>
  </si>
  <si>
    <t>CV557</t>
  </si>
  <si>
    <t>CV558</t>
  </si>
  <si>
    <t>CV559</t>
  </si>
  <si>
    <t>Zwergsignal Z2</t>
  </si>
  <si>
    <t>A5</t>
  </si>
  <si>
    <t>CV560</t>
  </si>
  <si>
    <t>CV561</t>
  </si>
  <si>
    <t>Kontr.:  CV560*256+CV561</t>
  </si>
  <si>
    <t>CV562</t>
  </si>
  <si>
    <t>A6</t>
  </si>
  <si>
    <t>CV563</t>
  </si>
  <si>
    <t>CV564</t>
  </si>
  <si>
    <t>CV565</t>
  </si>
  <si>
    <t>A7</t>
  </si>
  <si>
    <t>CV566</t>
  </si>
  <si>
    <t>CV567</t>
  </si>
  <si>
    <t>Kontr.:  CV566*256+CV567</t>
  </si>
  <si>
    <t>CV568</t>
  </si>
  <si>
    <t>A8</t>
  </si>
  <si>
    <t>CV569</t>
  </si>
  <si>
    <t>CV570</t>
  </si>
  <si>
    <t>CV571</t>
  </si>
  <si>
    <t>A9</t>
  </si>
  <si>
    <t>CV572</t>
  </si>
  <si>
    <t>CV573</t>
  </si>
  <si>
    <t>Kontr.:  CV572*256+CV573</t>
  </si>
  <si>
    <t>CV574</t>
  </si>
  <si>
    <t>A10</t>
  </si>
  <si>
    <t>CV575</t>
  </si>
  <si>
    <t>CV576</t>
  </si>
  <si>
    <t>Kontr.:  CV575*256+CV576</t>
  </si>
  <si>
    <t>CV577</t>
  </si>
  <si>
    <t>A11</t>
  </si>
  <si>
    <t>CV578</t>
  </si>
  <si>
    <t>CV579</t>
  </si>
  <si>
    <t>Kontr.:  CV578*256+CV579</t>
  </si>
  <si>
    <t>CV580</t>
  </si>
  <si>
    <t>A12</t>
  </si>
  <si>
    <t>CV581</t>
  </si>
  <si>
    <t>CV582</t>
  </si>
  <si>
    <t>Kontr.:  CV581*256+CV582</t>
  </si>
  <si>
    <t>CV583</t>
  </si>
  <si>
    <t>frei</t>
  </si>
  <si>
    <t>A13</t>
  </si>
  <si>
    <t>A14</t>
  </si>
  <si>
    <t>A15</t>
  </si>
  <si>
    <t>A16</t>
  </si>
  <si>
    <t>Zusammenstellung der CV's</t>
  </si>
  <si>
    <t>Zwerg Z2</t>
  </si>
  <si>
    <t xml:space="preserve">CV9 = </t>
  </si>
  <si>
    <t xml:space="preserve">CV554 = </t>
  </si>
  <si>
    <t xml:space="preserve">CV560 = </t>
  </si>
  <si>
    <t xml:space="preserve">CV566 = </t>
  </si>
  <si>
    <t xml:space="preserve">CV1 = </t>
  </si>
  <si>
    <t xml:space="preserve">CV555 = </t>
  </si>
  <si>
    <t xml:space="preserve">CV561 = </t>
  </si>
  <si>
    <t xml:space="preserve">CV567 = </t>
  </si>
  <si>
    <t xml:space="preserve">CV550 = </t>
  </si>
  <si>
    <t xml:space="preserve">CV556 = </t>
  </si>
  <si>
    <t xml:space="preserve">CV562 = </t>
  </si>
  <si>
    <t xml:space="preserve">CV568 = </t>
  </si>
  <si>
    <t xml:space="preserve">CV572 = </t>
  </si>
  <si>
    <t xml:space="preserve">CV578 = </t>
  </si>
  <si>
    <t xml:space="preserve">CV573 = </t>
  </si>
  <si>
    <t xml:space="preserve">CV579 = </t>
  </si>
  <si>
    <t xml:space="preserve">CV574 = </t>
  </si>
  <si>
    <t xml:space="preserve">CV580 = </t>
  </si>
  <si>
    <t xml:space="preserve">CV56 = </t>
  </si>
  <si>
    <t>Protokoll:</t>
  </si>
  <si>
    <t>CV57=</t>
  </si>
  <si>
    <t>CV60=</t>
  </si>
  <si>
    <t>QdS-xx   Datenblatt für Qdecoder ZA1-16+   Signal</t>
  </si>
  <si>
    <t>dd.mm.yyyy</t>
  </si>
  <si>
    <t>Schalten von Ausfahrsignal S1 un S2</t>
  </si>
  <si>
    <t>S1</t>
  </si>
  <si>
    <t>S2</t>
  </si>
  <si>
    <t>Halt / Fahrt</t>
  </si>
  <si>
    <t>xxx</t>
  </si>
  <si>
    <t>Signal S1</t>
  </si>
  <si>
    <t>Signal S2</t>
  </si>
  <si>
    <t>Abfahrbefehl A1</t>
  </si>
  <si>
    <t>CV584</t>
  </si>
  <si>
    <t>CV585</t>
  </si>
  <si>
    <t>CV586</t>
  </si>
  <si>
    <t>CV587</t>
  </si>
  <si>
    <t>CV588</t>
  </si>
  <si>
    <t>CV589</t>
  </si>
  <si>
    <t>CV590</t>
  </si>
  <si>
    <t>CV591</t>
  </si>
  <si>
    <t>CV592</t>
  </si>
  <si>
    <t>CV593</t>
  </si>
  <si>
    <t>CV594</t>
  </si>
  <si>
    <t>CV595</t>
  </si>
  <si>
    <t xml:space="preserve">CV584 = </t>
  </si>
  <si>
    <t xml:space="preserve">CV585 = </t>
  </si>
  <si>
    <t xml:space="preserve">CV586 = </t>
  </si>
  <si>
    <t>Schalten der Beleuchtung L4</t>
  </si>
  <si>
    <t>Beleuchtung L4</t>
  </si>
  <si>
    <t xml:space="preserve">CV587 = </t>
  </si>
  <si>
    <t xml:space="preserve">CV588 = </t>
  </si>
  <si>
    <t xml:space="preserve">CV589 = </t>
  </si>
  <si>
    <t xml:space="preserve">Der Zwerg steht in der Grundstellung auf Halt: </t>
  </si>
  <si>
    <t>-&gt; Die Schalter auf der Zentrale stehen auf rot</t>
  </si>
  <si>
    <t xml:space="preserve">Schalter 1 wird  auf grün gestellt: </t>
  </si>
  <si>
    <t>-&gt; Der Zwerg geht auf "Fahrt"</t>
  </si>
  <si>
    <t xml:space="preserve">Schalter 1 wird  auf rot gestellt: </t>
  </si>
  <si>
    <t>-&gt; Zurück in Grundstellung</t>
  </si>
  <si>
    <t>-&gt; LED 2 und LED 3 sind ON</t>
  </si>
  <si>
    <t>-&gt; LED 2 und LED 1 sind ON</t>
  </si>
  <si>
    <t>-&gt; LED 2und LED 3 sind ON</t>
  </si>
  <si>
    <t xml:space="preserve">Schalter 2 wird  auf grün gestellt: </t>
  </si>
  <si>
    <t xml:space="preserve">Schalter 2 wird  auf rot gestellt: </t>
  </si>
  <si>
    <t>-&gt; Der Zwerg geht auf "Fahrt mit Vorsicht"</t>
  </si>
  <si>
    <t>-&gt; LED 3 und LED 1 sind ON</t>
  </si>
  <si>
    <t xml:space="preserve">Länderkennung: </t>
  </si>
  <si>
    <t>Schweiz</t>
  </si>
  <si>
    <t>DCC</t>
  </si>
  <si>
    <t>Zubehörbefehle:</t>
  </si>
  <si>
    <t>Ab CV(550) …</t>
  </si>
  <si>
    <r>
      <t>Grundwerte</t>
    </r>
    <r>
      <rPr>
        <sz val="11"/>
        <color theme="1"/>
        <rFont val="Calibri"/>
        <family val="2"/>
        <scheme val="minor"/>
      </rPr>
      <t xml:space="preserve"> (nur zur Kontrolle  -  gilt immer)</t>
    </r>
  </si>
  <si>
    <t>Wert:   Input</t>
  </si>
  <si>
    <t xml:space="preserve">Wert:   Von verlinkter Zelle: </t>
  </si>
  <si>
    <t>Wert:   Berechnet</t>
  </si>
  <si>
    <t>(Zelle nicht löschen)</t>
  </si>
  <si>
    <t>Schalten von …</t>
  </si>
  <si>
    <t>QdS-Bsp.   Datenblatt für Qdecoder ZA1-16+   Signal</t>
  </si>
</sst>
</file>

<file path=xl/styles.xml><?xml version="1.0" encoding="utf-8"?>
<styleSheet xmlns="http://schemas.openxmlformats.org/spreadsheetml/2006/main">
  <numFmts count="1">
    <numFmt numFmtId="164" formatCode="#,##0_ ;[Red]\-#,##0\ "/>
  </numFmts>
  <fonts count="24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2" tint="-0.249977111117893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1"/>
      <color theme="2" tint="-0.249977111117893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7"/>
      <color theme="2" tint="-0.499984740745262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  <scheme val="minor"/>
    </font>
    <font>
      <sz val="10"/>
      <color theme="2" tint="-0.499984740745262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D9F1"/>
        <bgColor indexed="64"/>
      </patternFill>
    </fill>
  </fills>
  <borders count="5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medium">
        <color indexed="64"/>
      </right>
      <top style="thin">
        <color rgb="FF7F7F7F"/>
      </top>
      <bottom/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3" borderId="1" applyNumberFormat="0" applyAlignment="0" applyProtection="0"/>
    <xf numFmtId="0" fontId="3" fillId="0" borderId="2" applyNumberFormat="0" applyFill="0" applyAlignment="0" applyProtection="0"/>
  </cellStyleXfs>
  <cellXfs count="271">
    <xf numFmtId="0" fontId="0" fillId="0" borderId="0" xfId="0"/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quotePrefix="1" applyAlignment="1">
      <alignment horizontal="right" vertical="center"/>
    </xf>
    <xf numFmtId="0" fontId="0" fillId="0" borderId="0" xfId="0" quotePrefix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quotePrefix="1" applyFont="1" applyAlignment="1">
      <alignment horizontal="right" vertical="center"/>
    </xf>
    <xf numFmtId="0" fontId="10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1" fillId="4" borderId="0" xfId="0" applyFont="1" applyFill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quotePrefix="1" applyBorder="1" applyAlignment="1">
      <alignment horizontal="right" vertical="center"/>
    </xf>
    <xf numFmtId="0" fontId="7" fillId="0" borderId="0" xfId="0" quotePrefix="1" applyFont="1" applyAlignment="1">
      <alignment horizontal="right" vertical="center"/>
    </xf>
    <xf numFmtId="0" fontId="7" fillId="0" borderId="0" xfId="0" quotePrefix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quotePrefix="1" applyBorder="1" applyAlignment="1">
      <alignment horizontal="left" vertical="center"/>
    </xf>
    <xf numFmtId="0" fontId="0" fillId="0" borderId="0" xfId="0" quotePrefix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4" fillId="0" borderId="9" xfId="0" applyFont="1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2" xfId="0" quotePrefix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quotePrefix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4" fillId="0" borderId="31" xfId="0" applyFont="1" applyBorder="1" applyAlignment="1">
      <alignment vertical="center"/>
    </xf>
    <xf numFmtId="0" fontId="0" fillId="0" borderId="32" xfId="0" applyBorder="1" applyAlignment="1">
      <alignment vertical="center"/>
    </xf>
    <xf numFmtId="0" fontId="14" fillId="0" borderId="32" xfId="0" applyFont="1" applyBorder="1" applyAlignment="1">
      <alignment horizontal="center" vertical="center"/>
    </xf>
    <xf numFmtId="164" fontId="16" fillId="0" borderId="12" xfId="0" applyNumberFormat="1" applyFont="1" applyBorder="1" applyAlignment="1">
      <alignment horizontal="center" vertical="center"/>
    </xf>
    <xf numFmtId="164" fontId="16" fillId="0" borderId="35" xfId="0" applyNumberFormat="1" applyFont="1" applyBorder="1" applyAlignment="1">
      <alignment horizontal="center" vertical="center"/>
    </xf>
    <xf numFmtId="0" fontId="0" fillId="0" borderId="24" xfId="0" applyBorder="1" applyAlignment="1">
      <alignment vertical="center"/>
    </xf>
    <xf numFmtId="164" fontId="4" fillId="0" borderId="0" xfId="0" applyNumberFormat="1" applyFont="1" applyBorder="1" applyAlignment="1">
      <alignment horizontal="center" vertical="center"/>
    </xf>
    <xf numFmtId="164" fontId="18" fillId="0" borderId="12" xfId="0" quotePrefix="1" applyNumberFormat="1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quotePrefix="1" applyBorder="1" applyAlignment="1">
      <alignment horizontal="center" vertical="center"/>
    </xf>
    <xf numFmtId="164" fontId="0" fillId="0" borderId="41" xfId="0" applyNumberFormat="1" applyBorder="1" applyAlignment="1">
      <alignment horizontal="center" vertical="center"/>
    </xf>
    <xf numFmtId="164" fontId="16" fillId="0" borderId="33" xfId="0" applyNumberFormat="1" applyFont="1" applyBorder="1" applyAlignment="1">
      <alignment horizontal="center" vertical="center"/>
    </xf>
    <xf numFmtId="164" fontId="16" fillId="0" borderId="44" xfId="0" applyNumberFormat="1" applyFont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0" fillId="0" borderId="11" xfId="0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37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0" fillId="0" borderId="37" xfId="0" applyBorder="1" applyAlignment="1">
      <alignment horizontal="center" vertical="center"/>
    </xf>
    <xf numFmtId="0" fontId="0" fillId="0" borderId="45" xfId="0" applyBorder="1" applyAlignment="1">
      <alignment vertical="center"/>
    </xf>
    <xf numFmtId="164" fontId="13" fillId="0" borderId="0" xfId="0" applyNumberFormat="1" applyFont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164" fontId="0" fillId="0" borderId="12" xfId="0" applyNumberFormat="1" applyFont="1" applyBorder="1" applyAlignment="1">
      <alignment horizontal="left" vertical="center"/>
    </xf>
    <xf numFmtId="164" fontId="0" fillId="0" borderId="13" xfId="0" applyNumberFormat="1" applyBorder="1" applyAlignment="1">
      <alignment vertical="center"/>
    </xf>
    <xf numFmtId="0" fontId="0" fillId="0" borderId="24" xfId="0" applyFill="1" applyBorder="1" applyAlignment="1">
      <alignment horizontal="left" vertical="center"/>
    </xf>
    <xf numFmtId="0" fontId="0" fillId="0" borderId="45" xfId="0" applyFill="1" applyBorder="1" applyAlignment="1">
      <alignment horizontal="left" vertical="center"/>
    </xf>
    <xf numFmtId="164" fontId="0" fillId="0" borderId="17" xfId="0" applyNumberFormat="1" applyFont="1" applyBorder="1" applyAlignment="1">
      <alignment horizontal="left" vertical="center"/>
    </xf>
    <xf numFmtId="0" fontId="0" fillId="0" borderId="16" xfId="0" applyBorder="1" applyAlignment="1">
      <alignment vertical="center"/>
    </xf>
    <xf numFmtId="164" fontId="0" fillId="0" borderId="19" xfId="0" applyNumberFormat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164" fontId="0" fillId="0" borderId="0" xfId="0" applyNumberFormat="1" applyFont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4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64" fontId="0" fillId="0" borderId="13" xfId="0" applyNumberFormat="1" applyFont="1" applyBorder="1" applyAlignment="1">
      <alignment horizontal="left" vertical="center"/>
    </xf>
    <xf numFmtId="164" fontId="0" fillId="0" borderId="19" xfId="0" applyNumberFormat="1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43" xfId="0" applyBorder="1" applyAlignment="1">
      <alignment horizontal="left" vertical="center"/>
    </xf>
    <xf numFmtId="164" fontId="0" fillId="0" borderId="42" xfId="0" applyNumberFormat="1" applyFill="1" applyBorder="1" applyAlignment="1">
      <alignment horizontal="left" vertical="center"/>
    </xf>
    <xf numFmtId="0" fontId="7" fillId="0" borderId="11" xfId="0" quotePrefix="1" applyFont="1" applyBorder="1" applyAlignment="1">
      <alignment vertical="center"/>
    </xf>
    <xf numFmtId="0" fontId="7" fillId="0" borderId="16" xfId="0" quotePrefix="1" applyFont="1" applyBorder="1" applyAlignment="1">
      <alignment vertical="center"/>
    </xf>
    <xf numFmtId="0" fontId="0" fillId="0" borderId="19" xfId="0" applyBorder="1" applyAlignment="1">
      <alignment horizontal="left" vertical="center"/>
    </xf>
    <xf numFmtId="14" fontId="6" fillId="0" borderId="0" xfId="0" quotePrefix="1" applyNumberFormat="1" applyFont="1" applyAlignment="1">
      <alignment vertical="center"/>
    </xf>
    <xf numFmtId="0" fontId="16" fillId="0" borderId="0" xfId="0" applyFont="1" applyFill="1" applyAlignment="1">
      <alignment horizontal="left" vertical="center"/>
    </xf>
    <xf numFmtId="0" fontId="16" fillId="0" borderId="11" xfId="0" quotePrefix="1" applyFont="1" applyBorder="1" applyAlignment="1">
      <alignment horizontal="left" vertical="center"/>
    </xf>
    <xf numFmtId="0" fontId="16" fillId="0" borderId="12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16" fillId="0" borderId="12" xfId="0" quotePrefix="1" applyFont="1" applyBorder="1" applyAlignment="1">
      <alignment horizontal="center" vertical="center"/>
    </xf>
    <xf numFmtId="0" fontId="16" fillId="0" borderId="16" xfId="0" quotePrefix="1" applyFont="1" applyBorder="1" applyAlignment="1">
      <alignment horizontal="left" vertical="center"/>
    </xf>
    <xf numFmtId="0" fontId="16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vertical="center"/>
    </xf>
    <xf numFmtId="0" fontId="20" fillId="0" borderId="18" xfId="0" applyFont="1" applyBorder="1" applyAlignment="1">
      <alignment horizontal="left" vertical="center"/>
    </xf>
    <xf numFmtId="0" fontId="16" fillId="0" borderId="0" xfId="0" applyFont="1" applyFill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164" fontId="15" fillId="0" borderId="22" xfId="0" applyNumberFormat="1" applyFont="1" applyBorder="1" applyAlignment="1">
      <alignment horizontal="center" vertical="center"/>
    </xf>
    <xf numFmtId="164" fontId="13" fillId="0" borderId="48" xfId="0" applyNumberFormat="1" applyFont="1" applyBorder="1" applyAlignment="1">
      <alignment horizontal="center" vertical="center"/>
    </xf>
    <xf numFmtId="164" fontId="15" fillId="0" borderId="48" xfId="0" applyNumberFormat="1" applyFont="1" applyBorder="1" applyAlignment="1">
      <alignment horizontal="center" vertical="center"/>
    </xf>
    <xf numFmtId="164" fontId="13" fillId="0" borderId="25" xfId="0" applyNumberFormat="1" applyFont="1" applyBorder="1" applyAlignment="1">
      <alignment horizontal="center" vertical="center"/>
    </xf>
    <xf numFmtId="164" fontId="16" fillId="0" borderId="20" xfId="0" applyNumberFormat="1" applyFont="1" applyBorder="1" applyAlignment="1">
      <alignment horizontal="center" vertical="center"/>
    </xf>
    <xf numFmtId="164" fontId="16" fillId="0" borderId="49" xfId="0" applyNumberFormat="1" applyFont="1" applyBorder="1" applyAlignment="1">
      <alignment horizontal="center" vertical="center"/>
    </xf>
    <xf numFmtId="164" fontId="16" fillId="0" borderId="51" xfId="0" applyNumberFormat="1" applyFont="1" applyBorder="1" applyAlignment="1">
      <alignment horizontal="center" vertical="center"/>
    </xf>
    <xf numFmtId="164" fontId="16" fillId="0" borderId="24" xfId="0" applyNumberFormat="1" applyFont="1" applyBorder="1" applyAlignment="1">
      <alignment horizontal="center" vertical="center"/>
    </xf>
    <xf numFmtId="164" fontId="18" fillId="0" borderId="24" xfId="0" quotePrefix="1" applyNumberFormat="1" applyFont="1" applyBorder="1" applyAlignment="1">
      <alignment horizontal="center" vertical="center"/>
    </xf>
    <xf numFmtId="0" fontId="0" fillId="0" borderId="24" xfId="0" quotePrefix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14" fillId="0" borderId="21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0" fillId="0" borderId="13" xfId="0" applyFont="1" applyBorder="1" applyAlignment="1">
      <alignment vertical="center"/>
    </xf>
    <xf numFmtId="0" fontId="0" fillId="0" borderId="39" xfId="0" applyBorder="1" applyAlignment="1">
      <alignment vertical="center"/>
    </xf>
    <xf numFmtId="164" fontId="13" fillId="0" borderId="52" xfId="0" applyNumberFormat="1" applyFont="1" applyBorder="1" applyAlignment="1">
      <alignment horizontal="center" vertical="center"/>
    </xf>
    <xf numFmtId="164" fontId="18" fillId="0" borderId="36" xfId="0" quotePrefix="1" applyNumberFormat="1" applyFont="1" applyBorder="1" applyAlignment="1">
      <alignment horizontal="center" vertical="center"/>
    </xf>
    <xf numFmtId="164" fontId="18" fillId="0" borderId="38" xfId="0" quotePrefix="1" applyNumberFormat="1" applyFont="1" applyBorder="1" applyAlignment="1">
      <alignment horizontal="center" vertical="center"/>
    </xf>
    <xf numFmtId="0" fontId="0" fillId="0" borderId="42" xfId="0" applyBorder="1" applyAlignment="1">
      <alignment vertical="center"/>
    </xf>
    <xf numFmtId="164" fontId="15" fillId="0" borderId="53" xfId="0" applyNumberFormat="1" applyFont="1" applyBorder="1" applyAlignment="1">
      <alignment horizontal="center" vertical="center"/>
    </xf>
    <xf numFmtId="164" fontId="16" fillId="0" borderId="31" xfId="0" applyNumberFormat="1" applyFont="1" applyBorder="1" applyAlignment="1">
      <alignment horizontal="center" vertical="center"/>
    </xf>
    <xf numFmtId="0" fontId="3" fillId="0" borderId="2" xfId="3" applyAlignment="1">
      <alignment vertical="center"/>
    </xf>
    <xf numFmtId="0" fontId="2" fillId="3" borderId="1" xfId="2" applyAlignment="1">
      <alignment horizontal="center" vertical="center"/>
    </xf>
    <xf numFmtId="0" fontId="1" fillId="2" borderId="1" xfId="1" applyAlignment="1">
      <alignment horizontal="center" vertical="center"/>
    </xf>
    <xf numFmtId="0" fontId="1" fillId="2" borderId="1" xfId="1" applyBorder="1" applyAlignment="1">
      <alignment horizontal="center" vertical="center"/>
    </xf>
    <xf numFmtId="0" fontId="1" fillId="2" borderId="54" xfId="1" applyBorder="1" applyAlignment="1">
      <alignment horizontal="center" vertical="center"/>
    </xf>
    <xf numFmtId="0" fontId="0" fillId="0" borderId="36" xfId="0" quotePrefix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0" fillId="0" borderId="39" xfId="0" applyFont="1" applyBorder="1" applyAlignment="1">
      <alignment vertical="center"/>
    </xf>
    <xf numFmtId="0" fontId="16" fillId="0" borderId="24" xfId="0" applyFont="1" applyBorder="1" applyAlignment="1">
      <alignment vertical="center"/>
    </xf>
    <xf numFmtId="0" fontId="0" fillId="0" borderId="39" xfId="0" applyBorder="1" applyAlignment="1">
      <alignment horizontal="center" vertical="center"/>
    </xf>
    <xf numFmtId="0" fontId="16" fillId="0" borderId="44" xfId="0" applyFont="1" applyBorder="1" applyAlignment="1">
      <alignment vertical="center"/>
    </xf>
    <xf numFmtId="0" fontId="16" fillId="0" borderId="35" xfId="0" applyFont="1" applyBorder="1" applyAlignment="1">
      <alignment vertical="center"/>
    </xf>
    <xf numFmtId="164" fontId="16" fillId="0" borderId="45" xfId="0" quotePrefix="1" applyNumberFormat="1" applyFont="1" applyBorder="1" applyAlignment="1">
      <alignment horizontal="center" vertical="center"/>
    </xf>
    <xf numFmtId="164" fontId="16" fillId="0" borderId="17" xfId="0" quotePrefix="1" applyNumberFormat="1" applyFont="1" applyBorder="1" applyAlignment="1">
      <alignment horizontal="center" vertical="center"/>
    </xf>
    <xf numFmtId="0" fontId="16" fillId="0" borderId="35" xfId="0" quotePrefix="1" applyFont="1" applyBorder="1" applyAlignment="1">
      <alignment horizontal="center" vertical="center"/>
    </xf>
    <xf numFmtId="0" fontId="16" fillId="0" borderId="46" xfId="0" quotePrefix="1" applyFont="1" applyBorder="1" applyAlignment="1">
      <alignment horizontal="center" vertical="center"/>
    </xf>
    <xf numFmtId="164" fontId="16" fillId="0" borderId="43" xfId="0" applyNumberFormat="1" applyFont="1" applyFill="1" applyBorder="1" applyAlignment="1">
      <alignment vertical="center"/>
    </xf>
    <xf numFmtId="164" fontId="16" fillId="0" borderId="33" xfId="0" applyNumberFormat="1" applyFont="1" applyFill="1" applyBorder="1" applyAlignment="1">
      <alignment vertical="center"/>
    </xf>
    <xf numFmtId="0" fontId="21" fillId="0" borderId="20" xfId="0" applyFont="1" applyBorder="1" applyAlignment="1">
      <alignment vertical="center"/>
    </xf>
    <xf numFmtId="0" fontId="21" fillId="0" borderId="31" xfId="0" applyFont="1" applyBorder="1" applyAlignment="1">
      <alignment vertical="center"/>
    </xf>
    <xf numFmtId="0" fontId="22" fillId="0" borderId="24" xfId="0" applyFont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quotePrefix="1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1" xfId="0" applyFont="1" applyBorder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11" xfId="0" quotePrefix="1" applyFont="1" applyBorder="1" applyAlignment="1">
      <alignment horizontal="left" vertical="center"/>
    </xf>
    <xf numFmtId="0" fontId="21" fillId="0" borderId="9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23" fillId="4" borderId="0" xfId="0" applyFont="1" applyFill="1" applyAlignment="1">
      <alignment horizontal="left" vertical="center"/>
    </xf>
    <xf numFmtId="0" fontId="0" fillId="0" borderId="35" xfId="0" quotePrefix="1" applyBorder="1" applyAlignment="1">
      <alignment horizontal="center" vertical="center"/>
    </xf>
    <xf numFmtId="164" fontId="18" fillId="0" borderId="35" xfId="0" quotePrefix="1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12" fillId="0" borderId="31" xfId="0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0" fontId="12" fillId="0" borderId="43" xfId="0" applyFont="1" applyBorder="1" applyAlignment="1">
      <alignment vertical="center"/>
    </xf>
    <xf numFmtId="0" fontId="12" fillId="0" borderId="42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64" fontId="0" fillId="0" borderId="21" xfId="0" applyNumberFormat="1" applyFont="1" applyBorder="1" applyAlignment="1">
      <alignment horizontal="left" vertical="center"/>
    </xf>
    <xf numFmtId="0" fontId="0" fillId="0" borderId="21" xfId="0" applyFill="1" applyBorder="1" applyAlignment="1">
      <alignment horizontal="left" vertical="center"/>
    </xf>
    <xf numFmtId="164" fontId="0" fillId="0" borderId="34" xfId="0" applyNumberFormat="1" applyFont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0" fillId="0" borderId="16" xfId="0" applyFill="1" applyBorder="1" applyAlignment="1">
      <alignment horizontal="left" vertical="center"/>
    </xf>
    <xf numFmtId="0" fontId="3" fillId="0" borderId="2" xfId="3" applyBorder="1" applyAlignment="1">
      <alignment vertical="center"/>
    </xf>
    <xf numFmtId="0" fontId="2" fillId="3" borderId="1" xfId="2" applyBorder="1" applyAlignment="1">
      <alignment horizontal="center" vertical="center"/>
    </xf>
    <xf numFmtId="164" fontId="3" fillId="0" borderId="2" xfId="3" applyNumberFormat="1" applyBorder="1" applyAlignment="1">
      <alignment horizontal="center" vertical="center"/>
    </xf>
    <xf numFmtId="164" fontId="1" fillId="2" borderId="55" xfId="1" applyNumberFormat="1" applyBorder="1" applyAlignment="1">
      <alignment horizontal="center" vertical="center"/>
    </xf>
    <xf numFmtId="0" fontId="2" fillId="3" borderId="1" xfId="2" applyBorder="1" applyAlignment="1">
      <alignment vertical="center"/>
    </xf>
    <xf numFmtId="0" fontId="1" fillId="2" borderId="55" xfId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3" fillId="0" borderId="2" xfId="3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quotePrefix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quotePrefix="1" applyFill="1" applyBorder="1" applyAlignment="1">
      <alignment horizontal="left" vertical="center"/>
    </xf>
    <xf numFmtId="0" fontId="0" fillId="0" borderId="0" xfId="0" quotePrefix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" fillId="0" borderId="0" xfId="1" applyFill="1" applyBorder="1" applyAlignment="1">
      <alignment horizontal="center" vertical="center"/>
    </xf>
    <xf numFmtId="0" fontId="0" fillId="0" borderId="21" xfId="0" applyFont="1" applyBorder="1" applyAlignment="1">
      <alignment vertical="center"/>
    </xf>
    <xf numFmtId="0" fontId="0" fillId="0" borderId="2" xfId="3" applyFont="1" applyBorder="1" applyAlignment="1">
      <alignment vertical="center"/>
    </xf>
    <xf numFmtId="0" fontId="0" fillId="0" borderId="36" xfId="0" applyFont="1" applyBorder="1" applyAlignment="1">
      <alignment vertical="center"/>
    </xf>
    <xf numFmtId="0" fontId="0" fillId="0" borderId="32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2" borderId="1" xfId="1" applyFont="1" applyBorder="1" applyAlignment="1">
      <alignment horizontal="center" vertical="center"/>
    </xf>
    <xf numFmtId="0" fontId="0" fillId="0" borderId="11" xfId="0" quotePrefix="1" applyFont="1" applyBorder="1" applyAlignment="1">
      <alignment horizontal="left" vertical="center"/>
    </xf>
    <xf numFmtId="0" fontId="0" fillId="0" borderId="12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left" vertical="center"/>
    </xf>
    <xf numFmtId="0" fontId="0" fillId="0" borderId="12" xfId="0" quotePrefix="1" applyFont="1" applyBorder="1" applyAlignment="1">
      <alignment horizontal="center" vertical="center"/>
    </xf>
    <xf numFmtId="0" fontId="0" fillId="0" borderId="10" xfId="0" quotePrefix="1" applyFont="1" applyBorder="1" applyAlignment="1">
      <alignment horizontal="center" vertical="center"/>
    </xf>
    <xf numFmtId="0" fontId="0" fillId="2" borderId="54" xfId="1" applyFont="1" applyBorder="1" applyAlignment="1">
      <alignment horizontal="center" vertical="center"/>
    </xf>
    <xf numFmtId="0" fontId="0" fillId="0" borderId="16" xfId="0" quotePrefix="1" applyFont="1" applyBorder="1" applyAlignment="1">
      <alignment horizontal="left" vertical="center"/>
    </xf>
    <xf numFmtId="0" fontId="0" fillId="0" borderId="17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left" vertical="center"/>
    </xf>
    <xf numFmtId="0" fontId="0" fillId="0" borderId="31" xfId="0" applyFont="1" applyBorder="1" applyAlignment="1">
      <alignment vertical="center"/>
    </xf>
    <xf numFmtId="0" fontId="0" fillId="0" borderId="41" xfId="0" quotePrefix="1" applyBorder="1" applyAlignment="1">
      <alignment horizontal="center" vertical="center"/>
    </xf>
    <xf numFmtId="0" fontId="2" fillId="3" borderId="56" xfId="2" applyBorder="1" applyAlignment="1">
      <alignment horizontal="center" vertical="center"/>
    </xf>
    <xf numFmtId="164" fontId="3" fillId="0" borderId="0" xfId="3" applyNumberFormat="1" applyBorder="1" applyAlignment="1">
      <alignment horizontal="center" vertical="center"/>
    </xf>
    <xf numFmtId="164" fontId="1" fillId="2" borderId="57" xfId="1" applyNumberFormat="1" applyBorder="1" applyAlignment="1">
      <alignment horizontal="center" vertical="center"/>
    </xf>
    <xf numFmtId="164" fontId="18" fillId="0" borderId="41" xfId="0" quotePrefix="1" applyNumberFormat="1" applyFont="1" applyBorder="1" applyAlignment="1">
      <alignment horizontal="center" vertical="center"/>
    </xf>
    <xf numFmtId="0" fontId="1" fillId="2" borderId="57" xfId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164" fontId="10" fillId="0" borderId="11" xfId="0" applyNumberFormat="1" applyFont="1" applyFill="1" applyBorder="1" applyAlignment="1">
      <alignment horizontal="center" vertical="center"/>
    </xf>
    <xf numFmtId="164" fontId="10" fillId="0" borderId="12" xfId="0" applyNumberFormat="1" applyFont="1" applyFill="1" applyBorder="1" applyAlignment="1">
      <alignment horizontal="center" vertical="center"/>
    </xf>
    <xf numFmtId="164" fontId="16" fillId="0" borderId="11" xfId="0" applyNumberFormat="1" applyFont="1" applyFill="1" applyBorder="1" applyAlignment="1">
      <alignment horizontal="center" vertical="center"/>
    </xf>
    <xf numFmtId="164" fontId="16" fillId="0" borderId="12" xfId="0" applyNumberFormat="1" applyFont="1" applyFill="1" applyBorder="1" applyAlignment="1">
      <alignment horizontal="center" vertical="center"/>
    </xf>
    <xf numFmtId="164" fontId="16" fillId="0" borderId="16" xfId="0" applyNumberFormat="1" applyFont="1" applyFill="1" applyBorder="1" applyAlignment="1">
      <alignment horizontal="center" vertical="center"/>
    </xf>
    <xf numFmtId="164" fontId="16" fillId="0" borderId="17" xfId="0" applyNumberFormat="1" applyFont="1" applyFill="1" applyBorder="1" applyAlignment="1">
      <alignment horizontal="center" vertical="center"/>
    </xf>
    <xf numFmtId="164" fontId="17" fillId="0" borderId="11" xfId="0" applyNumberFormat="1" applyFont="1" applyFill="1" applyBorder="1" applyAlignment="1">
      <alignment horizontal="center" vertical="center"/>
    </xf>
    <xf numFmtId="164" fontId="17" fillId="0" borderId="12" xfId="0" applyNumberFormat="1" applyFont="1" applyFill="1" applyBorder="1" applyAlignment="1">
      <alignment horizontal="center" vertical="center"/>
    </xf>
    <xf numFmtId="0" fontId="0" fillId="0" borderId="40" xfId="0" quotePrefix="1" applyBorder="1" applyAlignment="1">
      <alignment horizontal="center" vertical="center"/>
    </xf>
    <xf numFmtId="0" fontId="0" fillId="0" borderId="38" xfId="0" quotePrefix="1" applyBorder="1" applyAlignment="1">
      <alignment horizontal="center" vertical="center"/>
    </xf>
    <xf numFmtId="164" fontId="16" fillId="0" borderId="43" xfId="0" applyNumberFormat="1" applyFont="1" applyFill="1" applyBorder="1" applyAlignment="1">
      <alignment horizontal="center" vertical="center"/>
    </xf>
    <xf numFmtId="164" fontId="16" fillId="0" borderId="33" xfId="0" applyNumberFormat="1" applyFont="1" applyFill="1" applyBorder="1" applyAlignment="1">
      <alignment horizontal="center" vertical="center"/>
    </xf>
    <xf numFmtId="164" fontId="17" fillId="0" borderId="43" xfId="0" applyNumberFormat="1" applyFont="1" applyFill="1" applyBorder="1" applyAlignment="1">
      <alignment horizontal="center" vertical="center"/>
    </xf>
    <xf numFmtId="164" fontId="17" fillId="0" borderId="33" xfId="0" applyNumberFormat="1" applyFont="1" applyFill="1" applyBorder="1" applyAlignment="1">
      <alignment horizontal="center" vertical="center"/>
    </xf>
    <xf numFmtId="164" fontId="19" fillId="0" borderId="40" xfId="0" applyNumberFormat="1" applyFont="1" applyFill="1" applyBorder="1" applyAlignment="1">
      <alignment horizontal="center" vertical="center"/>
    </xf>
    <xf numFmtId="164" fontId="19" fillId="0" borderId="38" xfId="0" applyNumberFormat="1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164" fontId="17" fillId="0" borderId="50" xfId="0" applyNumberFormat="1" applyFont="1" applyFill="1" applyBorder="1" applyAlignment="1">
      <alignment horizontal="center" vertical="center"/>
    </xf>
    <xf numFmtId="164" fontId="17" fillId="0" borderId="49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4" fillId="0" borderId="20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4" fontId="19" fillId="0" borderId="11" xfId="0" applyNumberFormat="1" applyFont="1" applyFill="1" applyBorder="1" applyAlignment="1">
      <alignment horizontal="center" vertical="center"/>
    </xf>
    <xf numFmtId="164" fontId="19" fillId="0" borderId="12" xfId="0" applyNumberFormat="1" applyFont="1" applyFill="1" applyBorder="1" applyAlignment="1">
      <alignment horizontal="center" vertical="center"/>
    </xf>
  </cellXfs>
  <cellStyles count="4">
    <cellStyle name="Calculation" xfId="2" builtinId="22"/>
    <cellStyle name="Input" xfId="1" builtinId="20"/>
    <cellStyle name="Linked Cell" xfId="3" builtinId="2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579120</xdr:colOff>
      <xdr:row>34</xdr:row>
      <xdr:rowOff>22860</xdr:rowOff>
    </xdr:from>
    <xdr:to>
      <xdr:col>14</xdr:col>
      <xdr:colOff>559308</xdr:colOff>
      <xdr:row>44</xdr:row>
      <xdr:rowOff>167640</xdr:rowOff>
    </xdr:to>
    <xdr:pic>
      <xdr:nvPicPr>
        <xdr:cNvPr id="7" name="Picture 6" descr="Bild 2.1-4   Schaltung der Zwergsignal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73240" y="6233160"/>
          <a:ext cx="2548128" cy="2011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62"/>
  <sheetViews>
    <sheetView tabSelected="1" workbookViewId="0">
      <selection sqref="A1:G1"/>
    </sheetView>
  </sheetViews>
  <sheetFormatPr defaultRowHeight="14.4"/>
  <cols>
    <col min="1" max="1" width="12.77734375" style="5" customWidth="1"/>
    <col min="2" max="4" width="8.77734375" style="5" customWidth="1"/>
    <col min="5" max="5" width="10.77734375" style="5" customWidth="1"/>
    <col min="6" max="9" width="7.77734375" style="5" customWidth="1"/>
    <col min="10" max="10" width="10.77734375" style="5" customWidth="1"/>
    <col min="11" max="11" width="8.88671875" style="5"/>
    <col min="12" max="12" width="10.77734375" style="5" customWidth="1"/>
    <col min="13" max="17" width="8.88671875" style="5"/>
    <col min="18" max="19" width="10.77734375" style="5" customWidth="1"/>
    <col min="20" max="16384" width="8.88671875" style="5"/>
  </cols>
  <sheetData>
    <row r="1" spans="1:24" s="2" customFormat="1" ht="18">
      <c r="A1" s="256" t="s">
        <v>126</v>
      </c>
      <c r="B1" s="256"/>
      <c r="C1" s="256"/>
      <c r="D1" s="256"/>
      <c r="E1" s="256"/>
      <c r="F1" s="256"/>
      <c r="G1" s="256"/>
      <c r="H1" s="1"/>
      <c r="I1" s="1" t="s">
        <v>0</v>
      </c>
      <c r="J1" s="105" t="s">
        <v>127</v>
      </c>
      <c r="P1" s="3"/>
      <c r="Q1" s="4"/>
      <c r="R1" s="4"/>
      <c r="X1" s="5"/>
    </row>
    <row r="2" spans="1:24" s="8" customFormat="1" ht="10.199999999999999">
      <c r="A2" s="6">
        <v>12</v>
      </c>
      <c r="B2" s="6">
        <v>8</v>
      </c>
      <c r="C2" s="6">
        <v>8</v>
      </c>
      <c r="D2" s="6">
        <v>8</v>
      </c>
      <c r="E2" s="6">
        <v>10</v>
      </c>
      <c r="F2" s="6">
        <v>7</v>
      </c>
      <c r="G2" s="6">
        <v>7</v>
      </c>
      <c r="H2" s="6">
        <v>7</v>
      </c>
      <c r="I2" s="6">
        <v>7</v>
      </c>
      <c r="J2" s="6">
        <v>10</v>
      </c>
      <c r="K2" s="6"/>
      <c r="L2" s="7">
        <f>SUM(A2:J2)</f>
        <v>84</v>
      </c>
    </row>
    <row r="3" spans="1:24">
      <c r="A3" s="9" t="s">
        <v>1</v>
      </c>
      <c r="B3" s="9" t="s">
        <v>2</v>
      </c>
      <c r="L3" s="10"/>
      <c r="M3" s="10"/>
      <c r="N3" s="10"/>
      <c r="O3" s="10"/>
      <c r="P3" s="10"/>
      <c r="Q3" s="11"/>
      <c r="R3" s="11"/>
      <c r="S3" s="11"/>
      <c r="T3" s="11"/>
      <c r="U3" s="11"/>
    </row>
    <row r="4" spans="1:24">
      <c r="A4" s="5" t="s">
        <v>3</v>
      </c>
      <c r="B4" s="9"/>
      <c r="D4" s="12" t="s">
        <v>4</v>
      </c>
      <c r="E4" s="106">
        <v>19</v>
      </c>
      <c r="L4" s="13"/>
      <c r="M4" s="13"/>
      <c r="N4" s="11"/>
      <c r="O4" s="11"/>
      <c r="P4" s="11"/>
      <c r="Q4" s="11"/>
      <c r="R4" s="11"/>
      <c r="S4" s="11"/>
      <c r="T4" s="11"/>
      <c r="U4" s="11"/>
    </row>
    <row r="5" spans="1:24">
      <c r="A5" s="5" t="s">
        <v>5</v>
      </c>
      <c r="D5" s="12" t="s">
        <v>6</v>
      </c>
      <c r="E5" s="106">
        <v>9</v>
      </c>
      <c r="F5" s="5" t="s">
        <v>7</v>
      </c>
      <c r="I5" s="12" t="s">
        <v>8</v>
      </c>
      <c r="J5" s="106">
        <v>26</v>
      </c>
      <c r="L5" s="13"/>
      <c r="M5" s="13"/>
      <c r="N5" s="11"/>
      <c r="O5" s="11"/>
      <c r="P5" s="11"/>
      <c r="Q5" s="11"/>
      <c r="R5" s="11"/>
      <c r="S5" s="11"/>
      <c r="T5" s="11"/>
      <c r="U5" s="11"/>
    </row>
    <row r="6" spans="1:24" s="14" customFormat="1" ht="10.199999999999999">
      <c r="D6" s="15"/>
      <c r="L6" s="16"/>
      <c r="M6" s="16"/>
      <c r="N6" s="17"/>
      <c r="O6" s="17"/>
      <c r="P6" s="17"/>
      <c r="Q6" s="17"/>
      <c r="R6" s="17"/>
      <c r="S6" s="17"/>
      <c r="T6" s="17"/>
      <c r="U6" s="17"/>
    </row>
    <row r="7" spans="1:24" s="19" customFormat="1">
      <c r="A7" s="18" t="s">
        <v>9</v>
      </c>
      <c r="B7" s="18"/>
      <c r="C7" s="18" t="s">
        <v>179</v>
      </c>
      <c r="D7" s="18"/>
      <c r="E7" s="18"/>
      <c r="F7" s="18"/>
      <c r="G7" s="18"/>
      <c r="H7" s="18"/>
      <c r="I7" s="18"/>
      <c r="J7" s="18"/>
      <c r="L7" s="13"/>
      <c r="M7" s="13"/>
      <c r="N7" s="11"/>
      <c r="O7" s="11"/>
      <c r="P7" s="11"/>
      <c r="Q7" s="11"/>
      <c r="R7" s="11"/>
      <c r="S7" s="10"/>
      <c r="T7" s="11"/>
      <c r="U7" s="10"/>
    </row>
    <row r="8" spans="1:24" s="19" customFormat="1">
      <c r="A8" s="18"/>
      <c r="B8" s="18"/>
      <c r="C8" s="18" t="s">
        <v>179</v>
      </c>
      <c r="D8" s="18"/>
      <c r="E8" s="18"/>
      <c r="F8" s="18"/>
      <c r="G8" s="18"/>
      <c r="H8" s="18"/>
      <c r="I8" s="18"/>
      <c r="J8" s="18"/>
      <c r="L8" s="13"/>
      <c r="M8" s="11"/>
      <c r="N8" s="11"/>
      <c r="O8" s="11"/>
      <c r="P8" s="11"/>
      <c r="Q8" s="11"/>
      <c r="R8" s="11"/>
      <c r="S8" s="11"/>
      <c r="T8" s="11"/>
      <c r="U8" s="20"/>
    </row>
    <row r="9" spans="1:24" s="2" customFormat="1" ht="13.8">
      <c r="D9" s="21"/>
      <c r="L9" s="196"/>
      <c r="M9" s="196"/>
      <c r="N9" s="197"/>
      <c r="O9" s="197"/>
      <c r="P9" s="197"/>
      <c r="Q9" s="197"/>
      <c r="R9" s="10"/>
      <c r="S9" s="10"/>
      <c r="T9" s="23"/>
      <c r="U9" s="10"/>
    </row>
    <row r="10" spans="1:24" ht="15" thickBot="1">
      <c r="A10" s="10" t="s">
        <v>12</v>
      </c>
      <c r="B10" s="10"/>
      <c r="C10" s="10"/>
      <c r="D10" s="10"/>
      <c r="E10" s="10"/>
      <c r="L10" s="198"/>
      <c r="M10" s="198"/>
      <c r="N10" s="199"/>
      <c r="O10" s="199"/>
      <c r="P10" s="200"/>
      <c r="Q10" s="199"/>
      <c r="R10" s="25"/>
      <c r="S10" s="25"/>
      <c r="T10" s="25"/>
      <c r="U10" s="25"/>
    </row>
    <row r="11" spans="1:24">
      <c r="A11" s="27" t="s">
        <v>13</v>
      </c>
      <c r="B11" s="28" t="s">
        <v>14</v>
      </c>
      <c r="C11" s="29" t="s">
        <v>15</v>
      </c>
      <c r="D11" s="30"/>
      <c r="E11" s="28" t="s">
        <v>16</v>
      </c>
      <c r="F11" s="31" t="s">
        <v>17</v>
      </c>
      <c r="G11" s="32"/>
      <c r="H11" s="32"/>
      <c r="I11" s="32"/>
      <c r="J11" s="33"/>
      <c r="L11" s="204"/>
      <c r="M11" s="90"/>
      <c r="N11" s="201"/>
      <c r="O11" s="200"/>
      <c r="P11" s="202"/>
      <c r="Q11" s="38"/>
      <c r="R11" s="11"/>
      <c r="S11" s="37"/>
      <c r="T11" s="38"/>
      <c r="U11" s="11"/>
    </row>
    <row r="12" spans="1:24">
      <c r="A12" s="39"/>
      <c r="B12" s="211">
        <v>1</v>
      </c>
      <c r="C12" s="212"/>
      <c r="D12" s="213"/>
      <c r="E12" s="214"/>
      <c r="F12" s="215"/>
      <c r="G12" s="109"/>
      <c r="H12" s="110"/>
      <c r="I12" s="11"/>
      <c r="J12" s="42"/>
      <c r="L12" s="200"/>
      <c r="M12" s="38"/>
      <c r="N12" s="201"/>
      <c r="O12" s="200"/>
      <c r="P12" s="202"/>
      <c r="Q12" s="38"/>
      <c r="R12" s="11"/>
      <c r="S12" s="37"/>
      <c r="T12" s="38"/>
      <c r="U12" s="23"/>
    </row>
    <row r="13" spans="1:24">
      <c r="A13" s="39"/>
      <c r="B13" s="211">
        <v>2</v>
      </c>
      <c r="C13" s="212"/>
      <c r="D13" s="216"/>
      <c r="E13" s="217"/>
      <c r="F13" s="215"/>
      <c r="G13" s="109"/>
      <c r="H13" s="110"/>
      <c r="I13" s="11"/>
      <c r="J13" s="42"/>
      <c r="L13" s="203"/>
      <c r="M13" s="90"/>
      <c r="N13" s="201"/>
      <c r="O13" s="200"/>
      <c r="P13" s="90"/>
      <c r="Q13" s="38"/>
      <c r="R13" s="11"/>
      <c r="S13" s="37"/>
      <c r="T13" s="38"/>
      <c r="U13" s="11"/>
    </row>
    <row r="14" spans="1:24" ht="15" thickBot="1">
      <c r="A14" s="44"/>
      <c r="B14" s="218">
        <v>3</v>
      </c>
      <c r="C14" s="219"/>
      <c r="D14" s="220"/>
      <c r="E14" s="221"/>
      <c r="F14" s="222"/>
      <c r="G14" s="114"/>
      <c r="H14" s="115"/>
      <c r="I14" s="45"/>
      <c r="J14" s="46"/>
      <c r="L14" s="203"/>
      <c r="M14" s="90"/>
      <c r="N14" s="201"/>
      <c r="O14" s="200"/>
      <c r="P14" s="202"/>
      <c r="Q14" s="38"/>
      <c r="R14" s="11"/>
      <c r="S14" s="37"/>
      <c r="T14" s="38"/>
      <c r="U14" s="23"/>
    </row>
    <row r="15" spans="1:24">
      <c r="A15" s="34" t="s">
        <v>24</v>
      </c>
      <c r="B15" s="26"/>
      <c r="C15" s="35"/>
      <c r="D15" s="36"/>
      <c r="E15" s="36"/>
      <c r="F15" s="47"/>
      <c r="G15" s="34"/>
      <c r="H15" s="41"/>
      <c r="I15" s="11"/>
      <c r="L15" s="34"/>
      <c r="M15" s="26"/>
      <c r="N15" s="35"/>
      <c r="O15" s="26"/>
      <c r="P15" s="36"/>
      <c r="Q15" s="11"/>
      <c r="R15" s="11"/>
      <c r="S15" s="37"/>
      <c r="T15" s="38"/>
      <c r="U15" s="11"/>
    </row>
    <row r="16" spans="1:24">
      <c r="A16" s="116" t="s">
        <v>132</v>
      </c>
      <c r="B16" s="48"/>
      <c r="C16" s="49"/>
      <c r="D16" s="49"/>
      <c r="E16" s="49"/>
      <c r="F16" s="50"/>
      <c r="L16" s="34"/>
      <c r="M16" s="26"/>
      <c r="N16" s="35"/>
      <c r="O16" s="26"/>
      <c r="P16" s="36"/>
      <c r="Q16" s="11"/>
      <c r="R16" s="11"/>
      <c r="S16" s="37"/>
      <c r="T16" s="38"/>
      <c r="U16" s="11"/>
    </row>
    <row r="17" spans="1:21">
      <c r="L17" s="34"/>
      <c r="M17" s="26"/>
      <c r="N17" s="35"/>
      <c r="O17" s="26"/>
      <c r="P17" s="36"/>
      <c r="Q17" s="11"/>
      <c r="R17" s="11"/>
      <c r="S17" s="37"/>
      <c r="T17" s="38"/>
      <c r="U17" s="11"/>
    </row>
    <row r="18" spans="1:21" ht="15" thickBot="1">
      <c r="A18" s="257" t="s">
        <v>25</v>
      </c>
      <c r="B18" s="257"/>
      <c r="C18" s="257"/>
      <c r="D18" s="51" t="s">
        <v>26</v>
      </c>
      <c r="E18" s="47"/>
      <c r="G18" s="52"/>
    </row>
    <row r="19" spans="1:21">
      <c r="A19" s="258" t="s">
        <v>27</v>
      </c>
      <c r="B19" s="260" t="s">
        <v>14</v>
      </c>
      <c r="C19" s="260" t="s">
        <v>28</v>
      </c>
      <c r="D19" s="260"/>
      <c r="E19" s="262" t="s">
        <v>29</v>
      </c>
      <c r="F19" s="264" t="s">
        <v>30</v>
      </c>
      <c r="G19" s="265"/>
      <c r="H19" s="266"/>
      <c r="I19" s="53"/>
      <c r="J19" s="250" t="s">
        <v>31</v>
      </c>
    </row>
    <row r="20" spans="1:21" ht="15" thickBot="1">
      <c r="A20" s="259"/>
      <c r="B20" s="261"/>
      <c r="C20" s="261"/>
      <c r="D20" s="261"/>
      <c r="E20" s="263"/>
      <c r="F20" s="54" t="s">
        <v>32</v>
      </c>
      <c r="G20" s="55" t="s">
        <v>33</v>
      </c>
      <c r="H20" s="252" t="s">
        <v>34</v>
      </c>
      <c r="I20" s="253"/>
      <c r="J20" s="251"/>
      <c r="K20" s="51"/>
    </row>
    <row r="21" spans="1:21">
      <c r="A21" s="129"/>
      <c r="B21" s="205"/>
      <c r="C21" s="131" t="s">
        <v>32</v>
      </c>
      <c r="D21" s="132" t="s">
        <v>33</v>
      </c>
      <c r="E21" s="119" t="s">
        <v>21</v>
      </c>
      <c r="F21" s="123" t="s">
        <v>36</v>
      </c>
      <c r="G21" s="124" t="s">
        <v>37</v>
      </c>
      <c r="H21" s="254" t="s">
        <v>38</v>
      </c>
      <c r="I21" s="255"/>
      <c r="J21" s="125" t="s">
        <v>39</v>
      </c>
      <c r="K21" s="51"/>
    </row>
    <row r="22" spans="1:21" ht="15" thickBot="1">
      <c r="A22" s="72"/>
      <c r="B22" s="143">
        <f>B12</f>
        <v>1</v>
      </c>
      <c r="C22" s="225">
        <f>INT(B22/256)</f>
        <v>0</v>
      </c>
      <c r="D22" s="225">
        <f>B22-(C22*256)</f>
        <v>1</v>
      </c>
      <c r="E22" s="120" t="s">
        <v>21</v>
      </c>
      <c r="F22" s="226">
        <f>C22</f>
        <v>0</v>
      </c>
      <c r="G22" s="226">
        <f>D22</f>
        <v>1</v>
      </c>
      <c r="H22" s="232">
        <f>G22+F22*256</f>
        <v>1</v>
      </c>
      <c r="I22" s="233"/>
      <c r="J22" s="227"/>
      <c r="K22" s="51"/>
    </row>
    <row r="23" spans="1:21" ht="15" thickTop="1">
      <c r="A23" s="72"/>
      <c r="B23" s="73"/>
      <c r="C23" s="11"/>
      <c r="D23" s="42"/>
      <c r="E23" s="121" t="s">
        <v>42</v>
      </c>
      <c r="F23" s="126" t="s">
        <v>43</v>
      </c>
      <c r="G23" s="59" t="s">
        <v>44</v>
      </c>
      <c r="H23" s="238"/>
      <c r="I23" s="239"/>
      <c r="J23" s="60" t="s">
        <v>45</v>
      </c>
      <c r="K23" s="51"/>
    </row>
    <row r="24" spans="1:21">
      <c r="A24" s="207"/>
      <c r="B24" s="74"/>
      <c r="C24" s="65"/>
      <c r="D24" s="136"/>
      <c r="E24" s="137" t="s">
        <v>42</v>
      </c>
      <c r="F24" s="138" t="s">
        <v>46</v>
      </c>
      <c r="G24" s="139" t="s">
        <v>46</v>
      </c>
      <c r="H24" s="246"/>
      <c r="I24" s="247"/>
      <c r="J24" s="67" t="s">
        <v>46</v>
      </c>
      <c r="K24" s="51"/>
    </row>
    <row r="25" spans="1:21">
      <c r="A25" s="56"/>
      <c r="B25" s="208"/>
      <c r="C25" s="58" t="s">
        <v>32</v>
      </c>
      <c r="D25" s="149" t="s">
        <v>33</v>
      </c>
      <c r="E25" s="141" t="s">
        <v>47</v>
      </c>
      <c r="F25" s="142" t="s">
        <v>48</v>
      </c>
      <c r="G25" s="68" t="s">
        <v>49</v>
      </c>
      <c r="H25" s="244" t="s">
        <v>50</v>
      </c>
      <c r="I25" s="245"/>
      <c r="J25" s="69" t="s">
        <v>51</v>
      </c>
      <c r="K25" s="51"/>
    </row>
    <row r="26" spans="1:21" ht="15" thickBot="1">
      <c r="A26" s="72"/>
      <c r="B26" s="143">
        <f>B13</f>
        <v>2</v>
      </c>
      <c r="C26" s="225">
        <f>INT(B26/256)</f>
        <v>0</v>
      </c>
      <c r="D26" s="225">
        <f>B26-(C26*256)</f>
        <v>2</v>
      </c>
      <c r="E26" s="120" t="s">
        <v>47</v>
      </c>
      <c r="F26" s="226">
        <f>C26</f>
        <v>0</v>
      </c>
      <c r="G26" s="226">
        <f>D26</f>
        <v>2</v>
      </c>
      <c r="H26" s="232">
        <f>G26+F26*256</f>
        <v>2</v>
      </c>
      <c r="I26" s="233"/>
      <c r="J26" s="227"/>
      <c r="K26" s="51"/>
    </row>
    <row r="27" spans="1:21" ht="15" thickTop="1">
      <c r="A27" s="72"/>
      <c r="B27" s="73"/>
      <c r="C27" s="11"/>
      <c r="D27" s="42"/>
      <c r="E27" s="121" t="s">
        <v>54</v>
      </c>
      <c r="F27" s="126" t="s">
        <v>55</v>
      </c>
      <c r="G27" s="59" t="s">
        <v>56</v>
      </c>
      <c r="H27" s="234"/>
      <c r="I27" s="235"/>
      <c r="J27" s="60" t="s">
        <v>57</v>
      </c>
      <c r="K27" s="51"/>
      <c r="Q27" s="12"/>
    </row>
    <row r="28" spans="1:21">
      <c r="A28" s="207"/>
      <c r="B28" s="74"/>
      <c r="C28" s="65"/>
      <c r="D28" s="136"/>
      <c r="E28" s="137" t="s">
        <v>54</v>
      </c>
      <c r="F28" s="148" t="s">
        <v>46</v>
      </c>
      <c r="G28" s="66" t="s">
        <v>46</v>
      </c>
      <c r="H28" s="240"/>
      <c r="I28" s="241"/>
      <c r="J28" s="67" t="s">
        <v>46</v>
      </c>
      <c r="K28" s="51"/>
    </row>
    <row r="29" spans="1:21">
      <c r="A29" s="56"/>
      <c r="B29" s="208"/>
      <c r="C29" s="58" t="s">
        <v>32</v>
      </c>
      <c r="D29" s="149" t="s">
        <v>33</v>
      </c>
      <c r="E29" s="141" t="s">
        <v>59</v>
      </c>
      <c r="F29" s="142" t="s">
        <v>60</v>
      </c>
      <c r="G29" s="68" t="s">
        <v>61</v>
      </c>
      <c r="H29" s="244" t="s">
        <v>62</v>
      </c>
      <c r="I29" s="245"/>
      <c r="J29" s="69" t="s">
        <v>63</v>
      </c>
      <c r="K29" s="51"/>
    </row>
    <row r="30" spans="1:21" ht="15" thickBot="1">
      <c r="A30" s="72"/>
      <c r="B30" s="143">
        <f>B14</f>
        <v>3</v>
      </c>
      <c r="C30" s="225">
        <f>INT(B30/256)</f>
        <v>0</v>
      </c>
      <c r="D30" s="225">
        <f>B30-(C30*256)</f>
        <v>3</v>
      </c>
      <c r="E30" s="120" t="s">
        <v>59</v>
      </c>
      <c r="F30" s="226">
        <f>C30</f>
        <v>0</v>
      </c>
      <c r="G30" s="226">
        <f>D30</f>
        <v>3</v>
      </c>
      <c r="H30" s="232">
        <f>G30+F30*256</f>
        <v>3</v>
      </c>
      <c r="I30" s="233"/>
      <c r="J30" s="227"/>
      <c r="K30" s="70"/>
      <c r="L30" s="38"/>
      <c r="M30" s="38"/>
      <c r="N30" s="38"/>
      <c r="O30" s="49"/>
    </row>
    <row r="31" spans="1:21" ht="15" thickTop="1">
      <c r="A31" s="72"/>
      <c r="B31" s="73"/>
      <c r="C31" s="11"/>
      <c r="D31" s="42"/>
      <c r="E31" s="121" t="s">
        <v>64</v>
      </c>
      <c r="F31" s="126" t="s">
        <v>65</v>
      </c>
      <c r="G31" s="59" t="s">
        <v>66</v>
      </c>
      <c r="H31" s="238"/>
      <c r="I31" s="239"/>
      <c r="J31" s="60" t="s">
        <v>67</v>
      </c>
      <c r="L31" s="11"/>
      <c r="M31" s="11"/>
      <c r="N31" s="11"/>
    </row>
    <row r="32" spans="1:21">
      <c r="A32" s="207"/>
      <c r="B32" s="74"/>
      <c r="C32" s="65"/>
      <c r="D32" s="136"/>
      <c r="E32" s="137" t="s">
        <v>64</v>
      </c>
      <c r="F32" s="148" t="s">
        <v>46</v>
      </c>
      <c r="G32" s="66" t="s">
        <v>46</v>
      </c>
      <c r="H32" s="248"/>
      <c r="I32" s="249"/>
      <c r="J32" s="224" t="s">
        <v>46</v>
      </c>
      <c r="L32" s="11"/>
      <c r="M32" s="11"/>
      <c r="N32" s="11"/>
    </row>
    <row r="33" spans="1:19">
      <c r="A33" s="223"/>
      <c r="B33" s="208"/>
      <c r="C33" s="58" t="s">
        <v>32</v>
      </c>
      <c r="D33" s="149" t="s">
        <v>33</v>
      </c>
      <c r="E33" s="141" t="s">
        <v>68</v>
      </c>
      <c r="F33" s="142" t="s">
        <v>69</v>
      </c>
      <c r="G33" s="68" t="s">
        <v>70</v>
      </c>
      <c r="H33" s="244" t="s">
        <v>71</v>
      </c>
      <c r="I33" s="245"/>
      <c r="J33" s="69" t="s">
        <v>72</v>
      </c>
      <c r="L33" s="11"/>
      <c r="M33" s="11"/>
      <c r="N33" s="11"/>
    </row>
    <row r="34" spans="1:19" ht="15" thickBot="1">
      <c r="A34" s="72"/>
      <c r="B34" s="143"/>
      <c r="C34" s="188">
        <f>INT(B34/256)</f>
        <v>0</v>
      </c>
      <c r="D34" s="188">
        <f>B34-(C34*256)</f>
        <v>0</v>
      </c>
      <c r="E34" s="120" t="s">
        <v>68</v>
      </c>
      <c r="F34" s="189">
        <f>C34</f>
        <v>0</v>
      </c>
      <c r="G34" s="189">
        <f>D34</f>
        <v>0</v>
      </c>
      <c r="H34" s="232">
        <f>G34+F34*256</f>
        <v>0</v>
      </c>
      <c r="I34" s="233"/>
      <c r="J34" s="190"/>
      <c r="L34" s="11"/>
      <c r="M34" s="11"/>
      <c r="N34" s="11"/>
    </row>
    <row r="35" spans="1:19" ht="15" thickTop="1">
      <c r="A35" s="72"/>
      <c r="B35" s="73"/>
      <c r="C35" s="73"/>
      <c r="D35" s="135"/>
      <c r="E35" s="121" t="s">
        <v>73</v>
      </c>
      <c r="F35" s="126" t="s">
        <v>74</v>
      </c>
      <c r="G35" s="59" t="s">
        <v>75</v>
      </c>
      <c r="H35" s="234"/>
      <c r="I35" s="235"/>
      <c r="J35" s="60" t="s">
        <v>76</v>
      </c>
      <c r="L35" s="11"/>
      <c r="M35" s="11"/>
      <c r="N35" s="11"/>
    </row>
    <row r="36" spans="1:19">
      <c r="A36" s="207"/>
      <c r="B36" s="74"/>
      <c r="C36" s="74"/>
      <c r="D36" s="150"/>
      <c r="E36" s="137" t="s">
        <v>73</v>
      </c>
      <c r="F36" s="148" t="s">
        <v>46</v>
      </c>
      <c r="G36" s="66" t="s">
        <v>46</v>
      </c>
      <c r="H36" s="240"/>
      <c r="I36" s="241"/>
      <c r="J36" s="67" t="s">
        <v>46</v>
      </c>
      <c r="L36" s="11"/>
      <c r="M36" s="11"/>
      <c r="N36" s="11"/>
    </row>
    <row r="37" spans="1:19">
      <c r="A37" s="56"/>
      <c r="B37" s="208"/>
      <c r="C37" s="58" t="s">
        <v>32</v>
      </c>
      <c r="D37" s="149" t="s">
        <v>33</v>
      </c>
      <c r="E37" s="141" t="s">
        <v>77</v>
      </c>
      <c r="F37" s="142" t="s">
        <v>78</v>
      </c>
      <c r="G37" s="68" t="s">
        <v>79</v>
      </c>
      <c r="H37" s="244" t="s">
        <v>80</v>
      </c>
      <c r="I37" s="245"/>
      <c r="J37" s="69" t="s">
        <v>81</v>
      </c>
      <c r="L37" s="11"/>
      <c r="M37" s="11"/>
      <c r="N37" s="11"/>
    </row>
    <row r="38" spans="1:19" ht="15" thickBot="1">
      <c r="A38" s="72"/>
      <c r="B38" s="206"/>
      <c r="C38" s="188">
        <f>INT(B38/256)</f>
        <v>0</v>
      </c>
      <c r="D38" s="188">
        <f>B38-(C38*256)</f>
        <v>0</v>
      </c>
      <c r="E38" s="120" t="s">
        <v>77</v>
      </c>
      <c r="F38" s="189">
        <f>C38</f>
        <v>0</v>
      </c>
      <c r="G38" s="189">
        <f>D38</f>
        <v>0</v>
      </c>
      <c r="H38" s="232">
        <f>G38+F38*256</f>
        <v>0</v>
      </c>
      <c r="I38" s="233"/>
      <c r="J38" s="190"/>
    </row>
    <row r="39" spans="1:19" ht="15" thickTop="1">
      <c r="A39" s="72"/>
      <c r="B39" s="73"/>
      <c r="C39" s="118"/>
      <c r="D39" s="134"/>
      <c r="E39" s="121" t="s">
        <v>82</v>
      </c>
      <c r="F39" s="126" t="s">
        <v>83</v>
      </c>
      <c r="G39" s="59" t="s">
        <v>84</v>
      </c>
      <c r="H39" s="238" t="s">
        <v>85</v>
      </c>
      <c r="I39" s="239"/>
      <c r="J39" s="60" t="s">
        <v>86</v>
      </c>
    </row>
    <row r="40" spans="1:19">
      <c r="A40" s="207"/>
      <c r="B40" s="75"/>
      <c r="C40" s="76"/>
      <c r="D40" s="152"/>
      <c r="E40" s="137" t="s">
        <v>82</v>
      </c>
      <c r="F40" s="138" t="s">
        <v>46</v>
      </c>
      <c r="G40" s="139" t="s">
        <v>46</v>
      </c>
      <c r="H40" s="246"/>
      <c r="I40" s="247"/>
      <c r="J40" s="228" t="s">
        <v>46</v>
      </c>
      <c r="L40" s="38"/>
      <c r="M40" s="38"/>
      <c r="N40" s="38"/>
    </row>
    <row r="41" spans="1:19">
      <c r="A41" s="223"/>
      <c r="B41" s="208"/>
      <c r="C41" s="58" t="s">
        <v>32</v>
      </c>
      <c r="D41" s="149" t="s">
        <v>33</v>
      </c>
      <c r="E41" s="141" t="s">
        <v>87</v>
      </c>
      <c r="F41" s="142" t="s">
        <v>88</v>
      </c>
      <c r="G41" s="68" t="s">
        <v>89</v>
      </c>
      <c r="H41" s="244" t="s">
        <v>90</v>
      </c>
      <c r="I41" s="245"/>
      <c r="J41" s="69" t="s">
        <v>91</v>
      </c>
      <c r="L41" s="38"/>
      <c r="M41" s="38"/>
      <c r="N41" s="38"/>
      <c r="P41" s="50"/>
    </row>
    <row r="42" spans="1:19" ht="15" thickBot="1">
      <c r="A42" s="72"/>
      <c r="B42" s="206"/>
      <c r="C42" s="188">
        <f>INT(B42/256)</f>
        <v>0</v>
      </c>
      <c r="D42" s="188">
        <f>B42-(C42*256)</f>
        <v>0</v>
      </c>
      <c r="E42" s="120" t="s">
        <v>87</v>
      </c>
      <c r="F42" s="189">
        <f>C42</f>
        <v>0</v>
      </c>
      <c r="G42" s="189">
        <f>D42</f>
        <v>0</v>
      </c>
      <c r="H42" s="232">
        <f>G42+F42*256</f>
        <v>0</v>
      </c>
      <c r="I42" s="233"/>
      <c r="J42" s="190"/>
      <c r="K42" s="51"/>
      <c r="L42" s="38"/>
      <c r="M42" s="38"/>
      <c r="N42" s="38"/>
      <c r="P42" s="50"/>
    </row>
    <row r="43" spans="1:19" ht="15" thickTop="1">
      <c r="A43" s="72"/>
      <c r="B43" s="73"/>
      <c r="C43" s="11"/>
      <c r="D43" s="42"/>
      <c r="E43" s="121" t="s">
        <v>92</v>
      </c>
      <c r="F43" s="126" t="s">
        <v>93</v>
      </c>
      <c r="G43" s="59" t="s">
        <v>94</v>
      </c>
      <c r="H43" s="238" t="s">
        <v>95</v>
      </c>
      <c r="I43" s="239"/>
      <c r="J43" s="60" t="s">
        <v>96</v>
      </c>
      <c r="K43" s="51"/>
      <c r="L43" s="38"/>
      <c r="M43" s="38"/>
      <c r="N43" s="38"/>
      <c r="O43" s="50"/>
      <c r="R43" s="50"/>
    </row>
    <row r="44" spans="1:19">
      <c r="A44" s="207"/>
      <c r="B44" s="74"/>
      <c r="C44" s="76"/>
      <c r="D44" s="152"/>
      <c r="E44" s="137" t="s">
        <v>92</v>
      </c>
      <c r="F44" s="148" t="s">
        <v>46</v>
      </c>
      <c r="G44" s="66" t="s">
        <v>46</v>
      </c>
      <c r="H44" s="240"/>
      <c r="I44" s="241"/>
      <c r="J44" s="67" t="s">
        <v>46</v>
      </c>
      <c r="K44" s="51"/>
      <c r="L44" s="38"/>
      <c r="M44" s="38"/>
      <c r="N44" s="38"/>
      <c r="O44" s="50"/>
      <c r="R44" s="50"/>
    </row>
    <row r="45" spans="1:19">
      <c r="A45" s="56"/>
      <c r="B45" s="208"/>
      <c r="C45" s="58" t="s">
        <v>32</v>
      </c>
      <c r="D45" s="149" t="s">
        <v>33</v>
      </c>
      <c r="E45" s="141" t="s">
        <v>98</v>
      </c>
      <c r="F45" s="142" t="s">
        <v>136</v>
      </c>
      <c r="G45" s="68" t="s">
        <v>137</v>
      </c>
      <c r="H45" s="238" t="s">
        <v>95</v>
      </c>
      <c r="I45" s="239"/>
      <c r="J45" s="230" t="s">
        <v>138</v>
      </c>
      <c r="K45" s="51"/>
      <c r="L45" s="38"/>
      <c r="M45" s="38"/>
      <c r="N45" s="38"/>
      <c r="O45" s="50"/>
      <c r="R45" s="50"/>
      <c r="S45" s="50"/>
    </row>
    <row r="46" spans="1:19" ht="15" thickBot="1">
      <c r="A46" s="72"/>
      <c r="B46" s="143"/>
      <c r="C46" s="225">
        <f>INT(B46/256)</f>
        <v>0</v>
      </c>
      <c r="D46" s="225">
        <f>B46-(C46*256)</f>
        <v>0</v>
      </c>
      <c r="E46" s="120" t="s">
        <v>98</v>
      </c>
      <c r="F46" s="226">
        <f>C46</f>
        <v>0</v>
      </c>
      <c r="G46" s="226">
        <f>D46</f>
        <v>0</v>
      </c>
      <c r="H46" s="232">
        <f>G46+F46*256</f>
        <v>0</v>
      </c>
      <c r="I46" s="233"/>
      <c r="J46" s="229"/>
      <c r="K46" s="51"/>
      <c r="L46" s="38"/>
      <c r="M46" s="38"/>
      <c r="N46" s="38"/>
      <c r="O46" s="50"/>
      <c r="R46" s="50"/>
      <c r="S46" s="50"/>
    </row>
    <row r="47" spans="1:19" ht="15" thickTop="1">
      <c r="A47" s="117"/>
      <c r="B47" s="73"/>
      <c r="C47" s="118" t="s">
        <v>32</v>
      </c>
      <c r="D47" s="134" t="s">
        <v>33</v>
      </c>
      <c r="E47" s="121" t="s">
        <v>99</v>
      </c>
      <c r="F47" s="126" t="s">
        <v>139</v>
      </c>
      <c r="G47" s="59" t="s">
        <v>140</v>
      </c>
      <c r="H47" s="234"/>
      <c r="I47" s="235"/>
      <c r="J47" s="231" t="s">
        <v>141</v>
      </c>
      <c r="K47" s="51"/>
      <c r="L47" s="38"/>
      <c r="M47" s="38"/>
      <c r="N47" s="38"/>
    </row>
    <row r="48" spans="1:19" ht="15" thickBot="1">
      <c r="A48" s="207"/>
      <c r="B48" s="143"/>
      <c r="C48" s="225">
        <f>INT(B48/256)</f>
        <v>0</v>
      </c>
      <c r="D48" s="225">
        <f>B48-(C48*256)</f>
        <v>0</v>
      </c>
      <c r="E48" s="137" t="s">
        <v>99</v>
      </c>
      <c r="F48" s="189">
        <f>C48</f>
        <v>0</v>
      </c>
      <c r="G48" s="189">
        <f>D48</f>
        <v>0</v>
      </c>
      <c r="H48" s="232">
        <f>G48+F48*256</f>
        <v>0</v>
      </c>
      <c r="I48" s="233"/>
      <c r="J48" s="192"/>
      <c r="K48" s="51"/>
      <c r="L48" s="38"/>
      <c r="M48" s="38"/>
      <c r="N48" s="38"/>
    </row>
    <row r="49" spans="1:14" ht="15" thickTop="1">
      <c r="A49" s="56"/>
      <c r="B49" s="208"/>
      <c r="C49" s="58" t="s">
        <v>32</v>
      </c>
      <c r="D49" s="149" t="s">
        <v>33</v>
      </c>
      <c r="E49" s="141" t="s">
        <v>100</v>
      </c>
      <c r="F49" s="142" t="s">
        <v>142</v>
      </c>
      <c r="G49" s="68" t="s">
        <v>143</v>
      </c>
      <c r="H49" s="242"/>
      <c r="I49" s="243"/>
      <c r="J49" s="230" t="s">
        <v>144</v>
      </c>
      <c r="K49" s="51"/>
      <c r="L49" s="38"/>
      <c r="M49" s="38"/>
      <c r="N49" s="38"/>
    </row>
    <row r="50" spans="1:14" ht="15" thickBot="1">
      <c r="A50" s="72"/>
      <c r="B50" s="143"/>
      <c r="C50" s="225">
        <f>INT(B50/256)</f>
        <v>0</v>
      </c>
      <c r="D50" s="225">
        <f>B50-(C50*256)</f>
        <v>0</v>
      </c>
      <c r="E50" s="120" t="s">
        <v>100</v>
      </c>
      <c r="F50" s="226">
        <f>C50</f>
        <v>0</v>
      </c>
      <c r="G50" s="226">
        <f>D50</f>
        <v>0</v>
      </c>
      <c r="H50" s="232">
        <f>G50+F50*256</f>
        <v>0</v>
      </c>
      <c r="I50" s="233"/>
      <c r="J50" s="229"/>
      <c r="K50" s="51"/>
      <c r="L50" s="38"/>
      <c r="M50" s="38"/>
      <c r="N50" s="38"/>
    </row>
    <row r="51" spans="1:14" ht="15" thickTop="1">
      <c r="A51" s="72"/>
      <c r="B51" s="73"/>
      <c r="C51" s="11"/>
      <c r="D51" s="42"/>
      <c r="E51" s="121" t="s">
        <v>101</v>
      </c>
      <c r="F51" s="126" t="s">
        <v>145</v>
      </c>
      <c r="G51" s="59" t="s">
        <v>146</v>
      </c>
      <c r="H51" s="234"/>
      <c r="I51" s="235"/>
      <c r="J51" s="231" t="s">
        <v>147</v>
      </c>
      <c r="K51" s="51"/>
      <c r="L51" s="38"/>
      <c r="M51" s="38"/>
      <c r="N51" s="38"/>
    </row>
    <row r="52" spans="1:14" ht="15" thickBot="1">
      <c r="A52" s="209"/>
      <c r="B52" s="210"/>
      <c r="C52" s="45"/>
      <c r="D52" s="46"/>
      <c r="E52" s="122" t="s">
        <v>101</v>
      </c>
      <c r="F52" s="155" t="s">
        <v>46</v>
      </c>
      <c r="G52" s="156" t="s">
        <v>46</v>
      </c>
      <c r="H52" s="236"/>
      <c r="I52" s="237"/>
      <c r="J52" s="158" t="s">
        <v>46</v>
      </c>
      <c r="K52" s="51"/>
      <c r="L52" s="38"/>
      <c r="M52" s="38"/>
      <c r="N52" s="38"/>
    </row>
    <row r="53" spans="1:14">
      <c r="A53" s="11"/>
      <c r="B53" s="11"/>
      <c r="C53" s="11"/>
      <c r="D53" s="11"/>
      <c r="E53" s="78"/>
      <c r="F53" s="62"/>
      <c r="G53" s="62"/>
      <c r="H53" s="79"/>
      <c r="I53" s="79"/>
      <c r="K53" s="51"/>
      <c r="L53" s="38"/>
      <c r="M53" s="38"/>
      <c r="N53" s="38"/>
    </row>
    <row r="54" spans="1:14">
      <c r="G54" s="90"/>
      <c r="H54" s="89"/>
      <c r="I54" s="90"/>
      <c r="J54" s="89"/>
      <c r="K54" s="51"/>
    </row>
    <row r="55" spans="1:14">
      <c r="A55" s="88"/>
      <c r="B55" s="89"/>
      <c r="C55" s="90"/>
      <c r="D55" s="89"/>
      <c r="E55" s="90"/>
      <c r="F55" s="89"/>
      <c r="G55" s="90"/>
      <c r="H55" s="89"/>
      <c r="I55" s="90"/>
      <c r="J55" s="89"/>
      <c r="K55" s="51"/>
    </row>
    <row r="56" spans="1:14">
      <c r="B56" s="11"/>
      <c r="C56" s="11"/>
    </row>
    <row r="61" spans="1:14">
      <c r="E61" s="47"/>
      <c r="G61" s="52"/>
    </row>
    <row r="62" spans="1:14">
      <c r="E62" s="47"/>
      <c r="G62" s="52"/>
    </row>
  </sheetData>
  <mergeCells count="41">
    <mergeCell ref="A1:G1"/>
    <mergeCell ref="A18:C18"/>
    <mergeCell ref="A19:A20"/>
    <mergeCell ref="B19:B20"/>
    <mergeCell ref="C19:D20"/>
    <mergeCell ref="E19:E20"/>
    <mergeCell ref="F19:H19"/>
    <mergeCell ref="H30:I30"/>
    <mergeCell ref="J19:J20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42:I42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50:I50"/>
    <mergeCell ref="H51:I51"/>
    <mergeCell ref="H52:I52"/>
    <mergeCell ref="H45:I45"/>
    <mergeCell ref="H43:I43"/>
    <mergeCell ref="H44:I44"/>
    <mergeCell ref="H46:I46"/>
    <mergeCell ref="H47:I47"/>
    <mergeCell ref="H48:I48"/>
    <mergeCell ref="H49:I49"/>
  </mergeCells>
  <pageMargins left="0.59055118110236227" right="0.39370078740157483" top="0.59055118110236227" bottom="0.39370078740157483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86"/>
  <sheetViews>
    <sheetView workbookViewId="0">
      <selection sqref="A1:G1"/>
    </sheetView>
  </sheetViews>
  <sheetFormatPr defaultRowHeight="14.4"/>
  <cols>
    <col min="1" max="1" width="12.77734375" style="5" customWidth="1"/>
    <col min="2" max="4" width="8.77734375" style="5" customWidth="1"/>
    <col min="5" max="5" width="10.77734375" style="5" customWidth="1"/>
    <col min="6" max="9" width="7.77734375" style="5" customWidth="1"/>
    <col min="10" max="10" width="10.77734375" style="5" customWidth="1"/>
    <col min="11" max="11" width="8.88671875" style="5"/>
    <col min="12" max="12" width="10.77734375" style="5" customWidth="1"/>
    <col min="13" max="17" width="8.88671875" style="5"/>
    <col min="18" max="19" width="10.77734375" style="5" customWidth="1"/>
    <col min="20" max="16384" width="8.88671875" style="5"/>
  </cols>
  <sheetData>
    <row r="1" spans="1:24" s="2" customFormat="1" ht="18">
      <c r="A1" s="256" t="s">
        <v>180</v>
      </c>
      <c r="B1" s="256"/>
      <c r="C1" s="256"/>
      <c r="D1" s="256"/>
      <c r="E1" s="256"/>
      <c r="F1" s="256"/>
      <c r="G1" s="256"/>
      <c r="H1" s="1"/>
      <c r="I1" s="1" t="s">
        <v>0</v>
      </c>
      <c r="J1" s="105" t="s">
        <v>127</v>
      </c>
      <c r="P1" s="3"/>
      <c r="Q1" s="4"/>
      <c r="R1" s="4"/>
      <c r="X1" s="5"/>
    </row>
    <row r="2" spans="1:24" s="8" customFormat="1" ht="10.199999999999999">
      <c r="A2" s="6">
        <v>12</v>
      </c>
      <c r="B2" s="6">
        <v>8</v>
      </c>
      <c r="C2" s="6">
        <v>8</v>
      </c>
      <c r="D2" s="6">
        <v>8</v>
      </c>
      <c r="E2" s="6">
        <v>10</v>
      </c>
      <c r="F2" s="6">
        <v>7</v>
      </c>
      <c r="G2" s="6">
        <v>7</v>
      </c>
      <c r="H2" s="6">
        <v>7</v>
      </c>
      <c r="I2" s="6">
        <v>7</v>
      </c>
      <c r="J2" s="6">
        <v>10</v>
      </c>
      <c r="K2" s="6"/>
      <c r="L2" s="7">
        <f>SUM(A2:J2)</f>
        <v>84</v>
      </c>
    </row>
    <row r="3" spans="1:24">
      <c r="A3" s="9" t="s">
        <v>1</v>
      </c>
      <c r="B3" s="9" t="s">
        <v>2</v>
      </c>
      <c r="L3" s="10"/>
      <c r="M3" s="10"/>
      <c r="N3" s="10"/>
      <c r="O3" s="10"/>
      <c r="P3" s="10"/>
      <c r="Q3" s="11"/>
      <c r="R3" s="11"/>
      <c r="S3" s="11"/>
      <c r="T3" s="11"/>
      <c r="U3" s="11"/>
    </row>
    <row r="4" spans="1:24">
      <c r="A4" s="5" t="s">
        <v>3</v>
      </c>
      <c r="B4" s="9"/>
      <c r="D4" s="12" t="s">
        <v>4</v>
      </c>
      <c r="E4" s="106">
        <v>19</v>
      </c>
      <c r="L4" s="13"/>
      <c r="M4" s="13"/>
      <c r="N4" s="11"/>
      <c r="O4" s="11"/>
      <c r="P4" s="11"/>
      <c r="Q4" s="11"/>
      <c r="R4" s="11"/>
      <c r="S4" s="11"/>
      <c r="T4" s="11"/>
      <c r="U4" s="11"/>
    </row>
    <row r="5" spans="1:24">
      <c r="A5" s="5" t="s">
        <v>5</v>
      </c>
      <c r="D5" s="12" t="s">
        <v>6</v>
      </c>
      <c r="E5" s="106">
        <v>9</v>
      </c>
      <c r="F5" s="5" t="s">
        <v>7</v>
      </c>
      <c r="I5" s="12" t="s">
        <v>8</v>
      </c>
      <c r="J5" s="106">
        <v>26</v>
      </c>
      <c r="L5" s="13"/>
      <c r="M5" s="13"/>
      <c r="N5" s="11"/>
      <c r="O5" s="11"/>
      <c r="P5" s="11"/>
      <c r="Q5" s="11"/>
      <c r="R5" s="11"/>
      <c r="S5" s="11"/>
      <c r="T5" s="11"/>
      <c r="U5" s="11"/>
    </row>
    <row r="6" spans="1:24" s="14" customFormat="1" ht="10.199999999999999">
      <c r="D6" s="15"/>
      <c r="L6" s="16"/>
      <c r="M6" s="16"/>
      <c r="N6" s="17"/>
      <c r="O6" s="17"/>
      <c r="P6" s="17"/>
      <c r="Q6" s="17"/>
      <c r="R6" s="17"/>
      <c r="S6" s="17"/>
      <c r="T6" s="17"/>
      <c r="U6" s="17"/>
    </row>
    <row r="7" spans="1:24" s="19" customFormat="1">
      <c r="A7" s="18" t="s">
        <v>9</v>
      </c>
      <c r="B7" s="18"/>
      <c r="C7" s="172" t="s">
        <v>128</v>
      </c>
      <c r="D7" s="18"/>
      <c r="E7" s="18"/>
      <c r="F7" s="18"/>
      <c r="G7" s="18"/>
      <c r="H7" s="18"/>
      <c r="I7" s="18"/>
      <c r="J7" s="18"/>
      <c r="L7" s="13"/>
      <c r="M7" s="13"/>
      <c r="N7" s="11"/>
      <c r="O7" s="11"/>
      <c r="P7" s="11"/>
      <c r="Q7" s="11"/>
      <c r="R7" s="11"/>
      <c r="S7" s="10"/>
      <c r="T7" s="11"/>
      <c r="U7" s="10"/>
    </row>
    <row r="8" spans="1:24" s="19" customFormat="1">
      <c r="A8" s="18"/>
      <c r="B8" s="18"/>
      <c r="C8" s="172" t="s">
        <v>10</v>
      </c>
      <c r="D8" s="18"/>
      <c r="E8" s="18"/>
      <c r="F8" s="18"/>
      <c r="G8" s="18"/>
      <c r="H8" s="18"/>
      <c r="I8" s="18"/>
      <c r="J8" s="18"/>
      <c r="L8" s="13"/>
      <c r="M8" s="11"/>
      <c r="N8" s="11"/>
      <c r="O8" s="11"/>
      <c r="P8" s="11"/>
      <c r="Q8" s="11"/>
      <c r="R8" s="11"/>
      <c r="S8" s="11"/>
      <c r="T8" s="11"/>
      <c r="U8" s="20"/>
    </row>
    <row r="9" spans="1:24" s="19" customFormat="1">
      <c r="A9" s="18"/>
      <c r="B9" s="18"/>
      <c r="C9" s="172" t="s">
        <v>11</v>
      </c>
      <c r="D9" s="18"/>
      <c r="E9" s="18"/>
      <c r="F9" s="18"/>
      <c r="G9" s="18"/>
      <c r="H9" s="18"/>
      <c r="I9" s="18"/>
      <c r="J9" s="18"/>
      <c r="L9" s="13"/>
      <c r="M9" s="11"/>
      <c r="N9" s="11"/>
      <c r="O9" s="11"/>
      <c r="P9" s="11"/>
      <c r="Q9" s="11"/>
      <c r="R9" s="11"/>
      <c r="S9" s="11"/>
      <c r="T9" s="11"/>
      <c r="U9" s="20"/>
    </row>
    <row r="10" spans="1:24" s="19" customFormat="1">
      <c r="A10" s="18"/>
      <c r="B10" s="18"/>
      <c r="C10" s="172" t="s">
        <v>151</v>
      </c>
      <c r="D10" s="18"/>
      <c r="E10" s="18"/>
      <c r="F10" s="18"/>
      <c r="G10" s="18"/>
      <c r="H10" s="18"/>
      <c r="I10" s="18"/>
      <c r="J10" s="18"/>
      <c r="L10" s="13"/>
      <c r="M10" s="11"/>
      <c r="N10" s="11"/>
      <c r="O10" s="11"/>
      <c r="P10" s="11"/>
      <c r="Q10" s="11"/>
      <c r="R10" s="11"/>
      <c r="S10" s="11"/>
      <c r="T10" s="11"/>
      <c r="U10" s="20"/>
    </row>
    <row r="11" spans="1:24" s="2" customFormat="1" ht="13.8">
      <c r="D11" s="21"/>
      <c r="L11" s="22"/>
      <c r="M11" s="22"/>
      <c r="N11" s="23"/>
      <c r="O11" s="23"/>
      <c r="P11" s="23"/>
      <c r="Q11" s="23"/>
      <c r="R11" s="10"/>
      <c r="S11" s="10"/>
      <c r="T11" s="23"/>
      <c r="U11" s="10"/>
    </row>
    <row r="12" spans="1:24" ht="15" thickBot="1">
      <c r="A12" s="10" t="s">
        <v>12</v>
      </c>
      <c r="B12" s="10"/>
      <c r="C12" s="10"/>
      <c r="D12" s="10"/>
      <c r="E12" s="10"/>
      <c r="L12" s="24"/>
      <c r="M12" s="24"/>
      <c r="N12" s="25"/>
      <c r="O12" s="25"/>
      <c r="P12" s="26"/>
      <c r="Q12" s="25"/>
      <c r="R12" s="25"/>
      <c r="S12" s="25"/>
      <c r="T12" s="25"/>
      <c r="U12" s="25"/>
    </row>
    <row r="13" spans="1:24">
      <c r="A13" s="27" t="s">
        <v>13</v>
      </c>
      <c r="B13" s="28" t="s">
        <v>14</v>
      </c>
      <c r="C13" s="29" t="s">
        <v>15</v>
      </c>
      <c r="D13" s="30"/>
      <c r="E13" s="28" t="s">
        <v>16</v>
      </c>
      <c r="F13" s="31" t="s">
        <v>17</v>
      </c>
      <c r="G13" s="32"/>
      <c r="H13" s="32"/>
      <c r="I13" s="32"/>
      <c r="J13" s="33"/>
      <c r="L13" s="145">
        <v>123</v>
      </c>
      <c r="M13" s="193" t="s">
        <v>175</v>
      </c>
      <c r="N13" s="35"/>
      <c r="O13" s="26"/>
      <c r="P13" s="36"/>
      <c r="Q13" s="11"/>
      <c r="R13" s="11"/>
      <c r="S13" s="37"/>
      <c r="T13" s="38"/>
      <c r="U13" s="11"/>
    </row>
    <row r="14" spans="1:24">
      <c r="A14" s="170" t="s">
        <v>129</v>
      </c>
      <c r="B14" s="146">
        <v>101</v>
      </c>
      <c r="C14" s="107"/>
      <c r="D14" s="108"/>
      <c r="E14" s="164">
        <v>2</v>
      </c>
      <c r="F14" s="167" t="s">
        <v>131</v>
      </c>
      <c r="G14" s="109"/>
      <c r="H14" s="110"/>
      <c r="I14" s="11"/>
      <c r="J14" s="42"/>
      <c r="L14" s="47"/>
      <c r="N14" s="35"/>
      <c r="O14" s="26"/>
      <c r="P14" s="36"/>
      <c r="Q14" s="11"/>
      <c r="R14" s="11"/>
      <c r="S14" s="37"/>
      <c r="T14" s="38"/>
      <c r="U14" s="23"/>
    </row>
    <row r="15" spans="1:24" ht="15" thickBot="1">
      <c r="A15" s="170" t="s">
        <v>130</v>
      </c>
      <c r="B15" s="146">
        <v>111</v>
      </c>
      <c r="C15" s="107"/>
      <c r="D15" s="108"/>
      <c r="E15" s="164">
        <v>2</v>
      </c>
      <c r="F15" s="167" t="s">
        <v>131</v>
      </c>
      <c r="G15" s="109"/>
      <c r="H15" s="110"/>
      <c r="I15" s="11"/>
      <c r="J15" s="42"/>
      <c r="L15" s="194">
        <v>123</v>
      </c>
      <c r="M15" s="193" t="s">
        <v>176</v>
      </c>
      <c r="N15" s="35"/>
      <c r="O15" s="26"/>
      <c r="P15" s="193" t="s">
        <v>178</v>
      </c>
      <c r="Q15" s="11"/>
      <c r="R15" s="11"/>
      <c r="S15" s="37"/>
      <c r="T15" s="38"/>
      <c r="U15" s="23"/>
    </row>
    <row r="16" spans="1:24" ht="15" thickTop="1">
      <c r="A16" s="170" t="s">
        <v>18</v>
      </c>
      <c r="B16" s="146">
        <v>201</v>
      </c>
      <c r="C16" s="169">
        <v>202</v>
      </c>
      <c r="D16" s="111"/>
      <c r="E16" s="165">
        <v>3</v>
      </c>
      <c r="F16" s="167" t="s">
        <v>19</v>
      </c>
      <c r="G16" s="109"/>
      <c r="H16" s="110"/>
      <c r="I16" s="11"/>
      <c r="J16" s="42"/>
      <c r="L16" s="195"/>
      <c r="M16" s="193"/>
      <c r="N16" s="35"/>
      <c r="O16" s="26"/>
      <c r="P16" s="193"/>
      <c r="Q16" s="11"/>
      <c r="R16" s="11"/>
      <c r="S16" s="37"/>
      <c r="T16" s="38"/>
      <c r="U16" s="11"/>
    </row>
    <row r="17" spans="1:21">
      <c r="A17" s="170" t="s">
        <v>20</v>
      </c>
      <c r="B17" s="146">
        <v>212</v>
      </c>
      <c r="C17" s="169">
        <v>213</v>
      </c>
      <c r="D17" s="111"/>
      <c r="E17" s="165">
        <v>3</v>
      </c>
      <c r="F17" s="167" t="s">
        <v>19</v>
      </c>
      <c r="G17" s="109"/>
      <c r="H17" s="110"/>
      <c r="I17" s="11"/>
      <c r="J17" s="42"/>
      <c r="L17" s="144">
        <v>123</v>
      </c>
      <c r="M17" s="193" t="s">
        <v>177</v>
      </c>
      <c r="N17" s="35"/>
      <c r="O17" s="26"/>
      <c r="P17" s="193" t="s">
        <v>178</v>
      </c>
      <c r="Q17" s="11"/>
      <c r="R17" s="11"/>
      <c r="S17" s="37"/>
      <c r="T17" s="38"/>
      <c r="U17" s="11"/>
    </row>
    <row r="18" spans="1:21">
      <c r="A18" s="170" t="s">
        <v>21</v>
      </c>
      <c r="B18" s="146">
        <v>301</v>
      </c>
      <c r="C18" s="107"/>
      <c r="D18" s="111"/>
      <c r="E18" s="165">
        <v>1</v>
      </c>
      <c r="F18" s="167" t="s">
        <v>23</v>
      </c>
      <c r="G18" s="109"/>
      <c r="H18" s="110"/>
      <c r="I18" s="11"/>
      <c r="J18" s="42"/>
      <c r="L18" s="34"/>
      <c r="M18" s="193"/>
      <c r="N18" s="35"/>
      <c r="O18" s="26"/>
      <c r="P18" s="193"/>
      <c r="Q18" s="11"/>
      <c r="R18" s="11"/>
      <c r="S18" s="37"/>
      <c r="T18" s="38"/>
      <c r="U18" s="11"/>
    </row>
    <row r="19" spans="1:21" ht="15" thickBot="1">
      <c r="A19" s="171" t="s">
        <v>22</v>
      </c>
      <c r="B19" s="147">
        <v>401</v>
      </c>
      <c r="C19" s="112"/>
      <c r="D19" s="113"/>
      <c r="E19" s="166">
        <v>1</v>
      </c>
      <c r="F19" s="168" t="s">
        <v>23</v>
      </c>
      <c r="G19" s="114"/>
      <c r="H19" s="115"/>
      <c r="I19" s="45"/>
      <c r="J19" s="46"/>
      <c r="L19" s="34"/>
      <c r="M19" s="193"/>
      <c r="N19" s="35"/>
      <c r="O19" s="26"/>
      <c r="P19" s="36"/>
      <c r="Q19" s="11"/>
      <c r="R19" s="11"/>
      <c r="S19" s="37"/>
      <c r="T19" s="38"/>
      <c r="U19" s="23"/>
    </row>
    <row r="20" spans="1:21">
      <c r="A20" s="34" t="s">
        <v>24</v>
      </c>
      <c r="B20" s="26"/>
      <c r="C20" s="35"/>
      <c r="D20" s="36"/>
      <c r="E20" s="36"/>
      <c r="F20" s="47"/>
      <c r="G20" s="34"/>
      <c r="H20" s="41"/>
      <c r="I20" s="11"/>
      <c r="L20" s="34"/>
      <c r="M20" s="26"/>
      <c r="N20" s="35"/>
      <c r="O20" s="26"/>
      <c r="P20" s="36"/>
      <c r="Q20" s="11"/>
      <c r="R20" s="11"/>
      <c r="S20" s="37"/>
      <c r="T20" s="38"/>
      <c r="U20" s="11"/>
    </row>
    <row r="21" spans="1:21">
      <c r="A21" s="116" t="s">
        <v>132</v>
      </c>
      <c r="B21" s="48"/>
      <c r="C21" s="49"/>
      <c r="D21" s="49"/>
      <c r="E21" s="49"/>
      <c r="F21" s="50"/>
      <c r="L21" s="34"/>
      <c r="M21" s="26"/>
      <c r="N21" s="35"/>
      <c r="O21" s="26"/>
      <c r="P21" s="36"/>
      <c r="Q21" s="11"/>
      <c r="R21" s="11"/>
      <c r="S21" s="37"/>
      <c r="T21" s="38"/>
      <c r="U21" s="11"/>
    </row>
    <row r="22" spans="1:21">
      <c r="A22" s="116" t="s">
        <v>132</v>
      </c>
      <c r="D22" s="49"/>
      <c r="L22" s="34"/>
      <c r="M22" s="26"/>
      <c r="N22" s="35"/>
      <c r="O22" s="26"/>
      <c r="P22" s="36"/>
      <c r="Q22" s="11"/>
      <c r="R22" s="11"/>
      <c r="S22" s="41"/>
      <c r="T22" s="11"/>
      <c r="U22" s="11"/>
    </row>
    <row r="23" spans="1:21">
      <c r="L23" s="34"/>
      <c r="M23" s="26"/>
      <c r="N23" s="35"/>
      <c r="O23" s="26"/>
      <c r="P23" s="36"/>
      <c r="Q23" s="11"/>
      <c r="R23" s="11"/>
      <c r="S23" s="37"/>
      <c r="T23" s="38"/>
      <c r="U23" s="11"/>
    </row>
    <row r="24" spans="1:21" ht="15" thickBot="1">
      <c r="A24" s="257" t="s">
        <v>25</v>
      </c>
      <c r="B24" s="257"/>
      <c r="C24" s="257"/>
      <c r="D24" s="51" t="s">
        <v>26</v>
      </c>
      <c r="E24" s="47"/>
      <c r="G24" s="52"/>
    </row>
    <row r="25" spans="1:21">
      <c r="A25" s="258" t="s">
        <v>27</v>
      </c>
      <c r="B25" s="260" t="s">
        <v>14</v>
      </c>
      <c r="C25" s="260" t="s">
        <v>28</v>
      </c>
      <c r="D25" s="260"/>
      <c r="E25" s="262" t="s">
        <v>29</v>
      </c>
      <c r="F25" s="264" t="s">
        <v>30</v>
      </c>
      <c r="G25" s="265"/>
      <c r="H25" s="266"/>
      <c r="I25" s="53"/>
      <c r="J25" s="250" t="s">
        <v>31</v>
      </c>
    </row>
    <row r="26" spans="1:21" ht="15" thickBot="1">
      <c r="A26" s="259"/>
      <c r="B26" s="261"/>
      <c r="C26" s="261"/>
      <c r="D26" s="261"/>
      <c r="E26" s="263"/>
      <c r="F26" s="54" t="s">
        <v>32</v>
      </c>
      <c r="G26" s="55" t="s">
        <v>33</v>
      </c>
      <c r="H26" s="252" t="s">
        <v>34</v>
      </c>
      <c r="I26" s="253"/>
      <c r="J26" s="251"/>
      <c r="K26" s="51"/>
    </row>
    <row r="27" spans="1:21">
      <c r="A27" s="161" t="s">
        <v>133</v>
      </c>
      <c r="B27" s="130"/>
      <c r="C27" s="131" t="s">
        <v>32</v>
      </c>
      <c r="D27" s="132" t="s">
        <v>33</v>
      </c>
      <c r="E27" s="119" t="s">
        <v>21</v>
      </c>
      <c r="F27" s="123" t="s">
        <v>36</v>
      </c>
      <c r="G27" s="124" t="s">
        <v>37</v>
      </c>
      <c r="H27" s="254" t="s">
        <v>38</v>
      </c>
      <c r="I27" s="255"/>
      <c r="J27" s="125" t="s">
        <v>39</v>
      </c>
      <c r="K27" s="51"/>
    </row>
    <row r="28" spans="1:21" ht="15" thickBot="1">
      <c r="A28" s="61"/>
      <c r="B28" s="187">
        <f>B14</f>
        <v>101</v>
      </c>
      <c r="C28" s="188">
        <f>INT(B28/256)</f>
        <v>0</v>
      </c>
      <c r="D28" s="188">
        <f>B28-(C28*256)</f>
        <v>101</v>
      </c>
      <c r="E28" s="120" t="s">
        <v>21</v>
      </c>
      <c r="F28" s="189">
        <f>C28</f>
        <v>0</v>
      </c>
      <c r="G28" s="189">
        <f>D28</f>
        <v>101</v>
      </c>
      <c r="H28" s="232">
        <f>G28+F28*256</f>
        <v>101</v>
      </c>
      <c r="I28" s="233"/>
      <c r="J28" s="190">
        <v>102</v>
      </c>
      <c r="K28" s="51"/>
    </row>
    <row r="29" spans="1:21" ht="15" thickTop="1">
      <c r="A29" s="61"/>
      <c r="B29" s="11"/>
      <c r="C29" s="11"/>
      <c r="D29" s="42"/>
      <c r="E29" s="121" t="s">
        <v>42</v>
      </c>
      <c r="F29" s="126" t="s">
        <v>43</v>
      </c>
      <c r="G29" s="59" t="s">
        <v>44</v>
      </c>
      <c r="H29" s="238"/>
      <c r="I29" s="239"/>
      <c r="J29" s="60" t="s">
        <v>45</v>
      </c>
      <c r="K29" s="51"/>
    </row>
    <row r="30" spans="1:21">
      <c r="A30" s="64"/>
      <c r="B30" s="65"/>
      <c r="C30" s="65"/>
      <c r="D30" s="136"/>
      <c r="E30" s="137" t="s">
        <v>42</v>
      </c>
      <c r="F30" s="138" t="s">
        <v>46</v>
      </c>
      <c r="G30" s="139" t="s">
        <v>46</v>
      </c>
      <c r="H30" s="246"/>
      <c r="I30" s="247"/>
      <c r="J30" s="67" t="s">
        <v>46</v>
      </c>
      <c r="K30" s="51"/>
    </row>
    <row r="31" spans="1:21">
      <c r="A31" s="162" t="s">
        <v>134</v>
      </c>
      <c r="B31" s="57"/>
      <c r="C31" s="57"/>
      <c r="D31" s="140"/>
      <c r="E31" s="141" t="s">
        <v>47</v>
      </c>
      <c r="F31" s="142" t="s">
        <v>48</v>
      </c>
      <c r="G31" s="68" t="s">
        <v>49</v>
      </c>
      <c r="H31" s="244" t="s">
        <v>50</v>
      </c>
      <c r="I31" s="245"/>
      <c r="J31" s="69" t="s">
        <v>51</v>
      </c>
      <c r="K31" s="51"/>
    </row>
    <row r="32" spans="1:21" ht="15" thickBot="1">
      <c r="A32" s="61"/>
      <c r="B32" s="187">
        <f>B15</f>
        <v>111</v>
      </c>
      <c r="C32" s="188">
        <f>INT(B32/256)</f>
        <v>0</v>
      </c>
      <c r="D32" s="188">
        <f>B32-(C32*256)</f>
        <v>111</v>
      </c>
      <c r="E32" s="120" t="s">
        <v>47</v>
      </c>
      <c r="F32" s="189">
        <f>C32</f>
        <v>0</v>
      </c>
      <c r="G32" s="189">
        <f>D32</f>
        <v>111</v>
      </c>
      <c r="H32" s="232">
        <f>G32+F32*256</f>
        <v>111</v>
      </c>
      <c r="I32" s="233"/>
      <c r="J32" s="190">
        <v>102</v>
      </c>
      <c r="K32" s="51"/>
    </row>
    <row r="33" spans="1:17" ht="15" thickTop="1">
      <c r="A33" s="61"/>
      <c r="B33" s="11"/>
      <c r="C33" s="11"/>
      <c r="D33" s="42"/>
      <c r="E33" s="121" t="s">
        <v>54</v>
      </c>
      <c r="F33" s="126" t="s">
        <v>55</v>
      </c>
      <c r="G33" s="59" t="s">
        <v>56</v>
      </c>
      <c r="H33" s="234"/>
      <c r="I33" s="235"/>
      <c r="J33" s="60" t="s">
        <v>57</v>
      </c>
      <c r="K33" s="51"/>
      <c r="Q33" s="12"/>
    </row>
    <row r="34" spans="1:17">
      <c r="A34" s="64"/>
      <c r="B34" s="65"/>
      <c r="C34" s="65"/>
      <c r="D34" s="136"/>
      <c r="E34" s="137" t="s">
        <v>54</v>
      </c>
      <c r="F34" s="148" t="s">
        <v>46</v>
      </c>
      <c r="G34" s="66" t="s">
        <v>46</v>
      </c>
      <c r="H34" s="240"/>
      <c r="I34" s="241"/>
      <c r="J34" s="67" t="s">
        <v>46</v>
      </c>
      <c r="K34" s="51"/>
    </row>
    <row r="35" spans="1:17">
      <c r="A35" s="162" t="s">
        <v>35</v>
      </c>
      <c r="B35" s="57"/>
      <c r="C35" s="58" t="s">
        <v>32</v>
      </c>
      <c r="D35" s="149" t="s">
        <v>33</v>
      </c>
      <c r="E35" s="141" t="s">
        <v>59</v>
      </c>
      <c r="F35" s="142" t="s">
        <v>60</v>
      </c>
      <c r="G35" s="68" t="s">
        <v>61</v>
      </c>
      <c r="H35" s="244" t="s">
        <v>62</v>
      </c>
      <c r="I35" s="245"/>
      <c r="J35" s="69" t="s">
        <v>63</v>
      </c>
      <c r="K35" s="51"/>
    </row>
    <row r="36" spans="1:17" ht="15" thickBot="1">
      <c r="A36" s="163" t="s">
        <v>40</v>
      </c>
      <c r="B36" s="187">
        <f>B16</f>
        <v>201</v>
      </c>
      <c r="C36" s="188">
        <f>INT(B36/256)</f>
        <v>0</v>
      </c>
      <c r="D36" s="188">
        <f>B36-(C36*256)</f>
        <v>201</v>
      </c>
      <c r="E36" s="120" t="s">
        <v>59</v>
      </c>
      <c r="F36" s="189">
        <f>C36</f>
        <v>0</v>
      </c>
      <c r="G36" s="189">
        <f>D36</f>
        <v>201</v>
      </c>
      <c r="H36" s="232">
        <f>G36+F36*256</f>
        <v>201</v>
      </c>
      <c r="I36" s="233"/>
      <c r="J36" s="190">
        <v>102</v>
      </c>
      <c r="K36" s="70"/>
      <c r="L36" s="38"/>
      <c r="M36" s="38"/>
      <c r="N36" s="38"/>
      <c r="O36" s="49"/>
    </row>
    <row r="37" spans="1:17" ht="15" thickTop="1">
      <c r="A37" s="163" t="s">
        <v>41</v>
      </c>
      <c r="B37" s="11"/>
      <c r="C37" s="11"/>
      <c r="D37" s="42"/>
      <c r="E37" s="121" t="s">
        <v>64</v>
      </c>
      <c r="F37" s="126" t="s">
        <v>65</v>
      </c>
      <c r="G37" s="59" t="s">
        <v>66</v>
      </c>
      <c r="H37" s="238"/>
      <c r="I37" s="239"/>
      <c r="J37" s="60" t="s">
        <v>67</v>
      </c>
      <c r="L37" s="11"/>
      <c r="M37" s="11"/>
      <c r="N37" s="11"/>
    </row>
    <row r="38" spans="1:17">
      <c r="A38" s="151"/>
      <c r="B38" s="11"/>
      <c r="C38" s="11"/>
      <c r="D38" s="42"/>
      <c r="E38" s="120" t="s">
        <v>64</v>
      </c>
      <c r="F38" s="128" t="s">
        <v>46</v>
      </c>
      <c r="G38" s="43" t="s">
        <v>46</v>
      </c>
      <c r="H38" s="267"/>
      <c r="I38" s="268"/>
      <c r="J38" s="173" t="s">
        <v>46</v>
      </c>
      <c r="L38" s="11"/>
      <c r="M38" s="11"/>
      <c r="N38" s="11"/>
    </row>
    <row r="39" spans="1:17">
      <c r="A39" s="151"/>
      <c r="B39" s="11"/>
      <c r="C39" s="118" t="s">
        <v>32</v>
      </c>
      <c r="D39" s="134" t="s">
        <v>33</v>
      </c>
      <c r="E39" s="121" t="s">
        <v>68</v>
      </c>
      <c r="F39" s="126" t="s">
        <v>69</v>
      </c>
      <c r="G39" s="59" t="s">
        <v>70</v>
      </c>
      <c r="H39" s="238" t="s">
        <v>71</v>
      </c>
      <c r="I39" s="239"/>
      <c r="J39" s="60" t="s">
        <v>72</v>
      </c>
      <c r="L39" s="11"/>
      <c r="M39" s="11"/>
      <c r="N39" s="11"/>
    </row>
    <row r="40" spans="1:17" ht="15" thickBot="1">
      <c r="A40" s="163" t="s">
        <v>52</v>
      </c>
      <c r="B40" s="191">
        <f>B36+1</f>
        <v>202</v>
      </c>
      <c r="C40" s="188">
        <f>INT(B40/256)</f>
        <v>0</v>
      </c>
      <c r="D40" s="188">
        <f>B40-(C40*256)</f>
        <v>202</v>
      </c>
      <c r="E40" s="120" t="s">
        <v>68</v>
      </c>
      <c r="F40" s="189">
        <f>C40</f>
        <v>0</v>
      </c>
      <c r="G40" s="189">
        <f>D40</f>
        <v>202</v>
      </c>
      <c r="H40" s="232">
        <f>G40+F40*256</f>
        <v>202</v>
      </c>
      <c r="I40" s="233"/>
      <c r="J40" s="190">
        <v>102</v>
      </c>
      <c r="L40" s="11"/>
      <c r="M40" s="11"/>
      <c r="N40" s="11"/>
    </row>
    <row r="41" spans="1:17" ht="15" thickTop="1">
      <c r="A41" s="163" t="s">
        <v>53</v>
      </c>
      <c r="B41" s="73"/>
      <c r="C41" s="73"/>
      <c r="D41" s="135"/>
      <c r="E41" s="121" t="s">
        <v>73</v>
      </c>
      <c r="F41" s="126" t="s">
        <v>74</v>
      </c>
      <c r="G41" s="59" t="s">
        <v>75</v>
      </c>
      <c r="H41" s="234"/>
      <c r="I41" s="235"/>
      <c r="J41" s="60" t="s">
        <v>76</v>
      </c>
      <c r="L41" s="11"/>
      <c r="M41" s="11"/>
      <c r="N41" s="11"/>
    </row>
    <row r="42" spans="1:17">
      <c r="A42" s="64"/>
      <c r="B42" s="74"/>
      <c r="C42" s="74"/>
      <c r="D42" s="150"/>
      <c r="E42" s="137" t="s">
        <v>73</v>
      </c>
      <c r="F42" s="148" t="s">
        <v>46</v>
      </c>
      <c r="G42" s="66" t="s">
        <v>46</v>
      </c>
      <c r="H42" s="240"/>
      <c r="I42" s="241"/>
      <c r="J42" s="67" t="s">
        <v>46</v>
      </c>
      <c r="L42" s="11"/>
      <c r="M42" s="11"/>
      <c r="N42" s="11"/>
    </row>
    <row r="43" spans="1:17">
      <c r="A43" s="162" t="s">
        <v>58</v>
      </c>
      <c r="B43" s="57"/>
      <c r="C43" s="58" t="s">
        <v>32</v>
      </c>
      <c r="D43" s="149" t="s">
        <v>33</v>
      </c>
      <c r="E43" s="141" t="s">
        <v>77</v>
      </c>
      <c r="F43" s="142" t="s">
        <v>78</v>
      </c>
      <c r="G43" s="68" t="s">
        <v>79</v>
      </c>
      <c r="H43" s="244" t="s">
        <v>80</v>
      </c>
      <c r="I43" s="245"/>
      <c r="J43" s="69" t="s">
        <v>81</v>
      </c>
      <c r="L43" s="11"/>
      <c r="M43" s="11"/>
      <c r="N43" s="11"/>
    </row>
    <row r="44" spans="1:17" ht="15" thickBot="1">
      <c r="A44" s="163" t="s">
        <v>40</v>
      </c>
      <c r="B44" s="187">
        <f>B17</f>
        <v>212</v>
      </c>
      <c r="C44" s="188">
        <f>INT(B44/256)</f>
        <v>0</v>
      </c>
      <c r="D44" s="188">
        <f>B44-(C44*256)</f>
        <v>212</v>
      </c>
      <c r="E44" s="120" t="s">
        <v>77</v>
      </c>
      <c r="F44" s="189">
        <f>C44</f>
        <v>0</v>
      </c>
      <c r="G44" s="189">
        <f>D44</f>
        <v>212</v>
      </c>
      <c r="H44" s="232">
        <f>G44+F44*256</f>
        <v>212</v>
      </c>
      <c r="I44" s="233"/>
      <c r="J44" s="190">
        <v>102</v>
      </c>
    </row>
    <row r="45" spans="1:17" ht="15" thickTop="1">
      <c r="A45" s="163" t="s">
        <v>41</v>
      </c>
      <c r="B45" s="11"/>
      <c r="C45" s="118"/>
      <c r="D45" s="134"/>
      <c r="E45" s="121" t="s">
        <v>82</v>
      </c>
      <c r="F45" s="126" t="s">
        <v>83</v>
      </c>
      <c r="G45" s="59" t="s">
        <v>84</v>
      </c>
      <c r="H45" s="238" t="s">
        <v>85</v>
      </c>
      <c r="I45" s="239"/>
      <c r="J45" s="60" t="s">
        <v>86</v>
      </c>
    </row>
    <row r="46" spans="1:17">
      <c r="A46" s="151"/>
      <c r="B46" s="34"/>
      <c r="C46" s="26"/>
      <c r="D46" s="133"/>
      <c r="E46" s="120" t="s">
        <v>82</v>
      </c>
      <c r="F46" s="127" t="s">
        <v>46</v>
      </c>
      <c r="G46" s="63" t="s">
        <v>46</v>
      </c>
      <c r="H46" s="269"/>
      <c r="I46" s="270"/>
      <c r="J46" s="174" t="s">
        <v>46</v>
      </c>
      <c r="L46" s="38"/>
      <c r="M46" s="38"/>
      <c r="N46" s="38"/>
    </row>
    <row r="47" spans="1:17">
      <c r="A47" s="151"/>
      <c r="B47" s="11"/>
      <c r="C47" s="118" t="s">
        <v>32</v>
      </c>
      <c r="D47" s="134" t="s">
        <v>33</v>
      </c>
      <c r="E47" s="121" t="s">
        <v>87</v>
      </c>
      <c r="F47" s="126" t="s">
        <v>88</v>
      </c>
      <c r="G47" s="59" t="s">
        <v>89</v>
      </c>
      <c r="H47" s="238" t="s">
        <v>90</v>
      </c>
      <c r="I47" s="239"/>
      <c r="J47" s="60" t="s">
        <v>91</v>
      </c>
      <c r="L47" s="38" t="s">
        <v>156</v>
      </c>
      <c r="M47" s="38"/>
      <c r="N47" s="38"/>
      <c r="P47" s="50" t="s">
        <v>162</v>
      </c>
    </row>
    <row r="48" spans="1:17" ht="15" thickBot="1">
      <c r="A48" s="163" t="s">
        <v>52</v>
      </c>
      <c r="B48" s="191">
        <f>B44+1</f>
        <v>213</v>
      </c>
      <c r="C48" s="188">
        <f>INT(B48/256)</f>
        <v>0</v>
      </c>
      <c r="D48" s="188">
        <f>B48-(C48*256)</f>
        <v>213</v>
      </c>
      <c r="E48" s="120" t="s">
        <v>87</v>
      </c>
      <c r="F48" s="189">
        <f>C48</f>
        <v>0</v>
      </c>
      <c r="G48" s="189">
        <f>D48</f>
        <v>213</v>
      </c>
      <c r="H48" s="232">
        <f>G48+F48*256</f>
        <v>213</v>
      </c>
      <c r="I48" s="233"/>
      <c r="J48" s="190">
        <v>102</v>
      </c>
      <c r="K48" s="51"/>
      <c r="L48" s="38"/>
      <c r="M48" s="38"/>
      <c r="N48" s="38"/>
      <c r="P48" s="50" t="s">
        <v>157</v>
      </c>
    </row>
    <row r="49" spans="1:19" ht="15" thickTop="1">
      <c r="A49" s="163" t="s">
        <v>53</v>
      </c>
      <c r="B49" s="11"/>
      <c r="C49" s="11"/>
      <c r="D49" s="42"/>
      <c r="E49" s="121" t="s">
        <v>92</v>
      </c>
      <c r="F49" s="126" t="s">
        <v>93</v>
      </c>
      <c r="G49" s="59" t="s">
        <v>94</v>
      </c>
      <c r="H49" s="238" t="s">
        <v>95</v>
      </c>
      <c r="I49" s="239"/>
      <c r="J49" s="60" t="s">
        <v>96</v>
      </c>
      <c r="K49" s="51"/>
      <c r="L49" s="38" t="s">
        <v>158</v>
      </c>
      <c r="M49" s="38"/>
      <c r="N49" s="38"/>
      <c r="O49" s="50" t="s">
        <v>159</v>
      </c>
      <c r="R49" s="50" t="s">
        <v>163</v>
      </c>
    </row>
    <row r="50" spans="1:19">
      <c r="A50" s="64"/>
      <c r="B50" s="65"/>
      <c r="C50" s="76"/>
      <c r="D50" s="152"/>
      <c r="E50" s="137" t="s">
        <v>92</v>
      </c>
      <c r="F50" s="148" t="s">
        <v>46</v>
      </c>
      <c r="G50" s="66" t="s">
        <v>46</v>
      </c>
      <c r="H50" s="240"/>
      <c r="I50" s="241"/>
      <c r="J50" s="67" t="s">
        <v>46</v>
      </c>
      <c r="K50" s="51"/>
      <c r="L50" s="38" t="s">
        <v>160</v>
      </c>
      <c r="M50" s="38"/>
      <c r="N50" s="38"/>
      <c r="O50" s="50" t="s">
        <v>161</v>
      </c>
      <c r="R50" s="50" t="s">
        <v>164</v>
      </c>
    </row>
    <row r="51" spans="1:19">
      <c r="A51" s="162" t="s">
        <v>135</v>
      </c>
      <c r="B51" s="57"/>
      <c r="C51" s="58" t="s">
        <v>32</v>
      </c>
      <c r="D51" s="149" t="s">
        <v>33</v>
      </c>
      <c r="E51" s="141" t="s">
        <v>98</v>
      </c>
      <c r="F51" s="142" t="s">
        <v>136</v>
      </c>
      <c r="G51" s="68" t="s">
        <v>137</v>
      </c>
      <c r="H51" s="159" t="s">
        <v>95</v>
      </c>
      <c r="I51" s="160"/>
      <c r="J51" s="153" t="s">
        <v>138</v>
      </c>
      <c r="K51" s="51"/>
      <c r="L51" s="38" t="s">
        <v>165</v>
      </c>
      <c r="M51" s="38"/>
      <c r="N51" s="38"/>
      <c r="O51" s="50" t="s">
        <v>167</v>
      </c>
      <c r="R51" s="50"/>
      <c r="S51" s="50" t="s">
        <v>168</v>
      </c>
    </row>
    <row r="52" spans="1:19" ht="15" thickBot="1">
      <c r="A52" s="64"/>
      <c r="B52" s="187">
        <f>B18</f>
        <v>301</v>
      </c>
      <c r="C52" s="188">
        <f>INT(B52/256)</f>
        <v>1</v>
      </c>
      <c r="D52" s="188">
        <f>B52-(C52*256)</f>
        <v>45</v>
      </c>
      <c r="E52" s="137" t="s">
        <v>98</v>
      </c>
      <c r="F52" s="189">
        <f>C52</f>
        <v>1</v>
      </c>
      <c r="G52" s="189">
        <f>D52</f>
        <v>45</v>
      </c>
      <c r="H52" s="232">
        <f>G52+F52*256</f>
        <v>301</v>
      </c>
      <c r="I52" s="233"/>
      <c r="J52" s="192">
        <v>101</v>
      </c>
      <c r="K52" s="51"/>
      <c r="L52" s="38" t="s">
        <v>166</v>
      </c>
      <c r="M52" s="38"/>
      <c r="N52" s="38"/>
      <c r="O52" s="50" t="s">
        <v>161</v>
      </c>
      <c r="R52" s="50"/>
      <c r="S52" s="50" t="s">
        <v>164</v>
      </c>
    </row>
    <row r="53" spans="1:19" ht="15" thickTop="1">
      <c r="A53" s="162" t="s">
        <v>152</v>
      </c>
      <c r="B53" s="57"/>
      <c r="C53" s="58" t="s">
        <v>32</v>
      </c>
      <c r="D53" s="149" t="s">
        <v>33</v>
      </c>
      <c r="E53" s="141" t="s">
        <v>99</v>
      </c>
      <c r="F53" s="142" t="s">
        <v>139</v>
      </c>
      <c r="G53" s="68" t="s">
        <v>140</v>
      </c>
      <c r="H53" s="242"/>
      <c r="I53" s="243"/>
      <c r="J53" s="153" t="s">
        <v>141</v>
      </c>
      <c r="K53" s="51"/>
      <c r="L53" s="38"/>
      <c r="M53" s="38"/>
      <c r="N53" s="38"/>
    </row>
    <row r="54" spans="1:19" ht="15" thickBot="1">
      <c r="A54" s="64"/>
      <c r="B54" s="187">
        <f>B19</f>
        <v>401</v>
      </c>
      <c r="C54" s="188">
        <f>INT(B54/256)</f>
        <v>1</v>
      </c>
      <c r="D54" s="188">
        <f>B54-(C54*256)</f>
        <v>145</v>
      </c>
      <c r="E54" s="137" t="s">
        <v>99</v>
      </c>
      <c r="F54" s="189">
        <f>C54</f>
        <v>1</v>
      </c>
      <c r="G54" s="189">
        <f>D54</f>
        <v>145</v>
      </c>
      <c r="H54" s="232">
        <f>G54+F54*256</f>
        <v>401</v>
      </c>
      <c r="I54" s="233"/>
      <c r="J54" s="192">
        <v>1</v>
      </c>
      <c r="K54" s="51"/>
      <c r="L54" s="38"/>
      <c r="M54" s="38"/>
      <c r="N54" s="38"/>
    </row>
    <row r="55" spans="1:19" ht="15" thickTop="1">
      <c r="A55" s="162" t="s">
        <v>97</v>
      </c>
      <c r="B55" s="57"/>
      <c r="C55" s="57"/>
      <c r="D55" s="140"/>
      <c r="E55" s="141" t="s">
        <v>100</v>
      </c>
      <c r="F55" s="142" t="s">
        <v>142</v>
      </c>
      <c r="G55" s="68" t="s">
        <v>143</v>
      </c>
      <c r="H55" s="242"/>
      <c r="I55" s="243"/>
      <c r="J55" s="153" t="s">
        <v>144</v>
      </c>
      <c r="K55" s="51"/>
      <c r="L55" s="38"/>
      <c r="M55" s="38"/>
      <c r="N55" s="38"/>
    </row>
    <row r="56" spans="1:19">
      <c r="A56" s="61"/>
      <c r="B56" s="11"/>
      <c r="C56" s="11"/>
      <c r="D56" s="42"/>
      <c r="E56" s="120" t="s">
        <v>100</v>
      </c>
      <c r="F56" s="128" t="s">
        <v>46</v>
      </c>
      <c r="G56" s="43" t="s">
        <v>46</v>
      </c>
      <c r="H56" s="232"/>
      <c r="I56" s="233"/>
      <c r="J56" s="157" t="s">
        <v>46</v>
      </c>
      <c r="K56" s="51"/>
      <c r="L56" s="38"/>
      <c r="M56" s="38"/>
      <c r="N56" s="38"/>
    </row>
    <row r="57" spans="1:19">
      <c r="A57" s="61"/>
      <c r="B57" s="11"/>
      <c r="C57" s="11"/>
      <c r="D57" s="42"/>
      <c r="E57" s="121" t="s">
        <v>101</v>
      </c>
      <c r="F57" s="126" t="s">
        <v>145</v>
      </c>
      <c r="G57" s="59" t="s">
        <v>146</v>
      </c>
      <c r="H57" s="234"/>
      <c r="I57" s="235"/>
      <c r="J57" s="154" t="s">
        <v>147</v>
      </c>
      <c r="K57" s="51"/>
      <c r="L57" s="38"/>
      <c r="M57" s="38"/>
      <c r="N57" s="38"/>
    </row>
    <row r="58" spans="1:19" ht="15" thickBot="1">
      <c r="A58" s="77"/>
      <c r="B58" s="45"/>
      <c r="C58" s="45"/>
      <c r="D58" s="46"/>
      <c r="E58" s="122" t="s">
        <v>101</v>
      </c>
      <c r="F58" s="155" t="s">
        <v>46</v>
      </c>
      <c r="G58" s="156" t="s">
        <v>46</v>
      </c>
      <c r="H58" s="236"/>
      <c r="I58" s="237"/>
      <c r="J58" s="158" t="s">
        <v>46</v>
      </c>
      <c r="K58" s="51"/>
      <c r="L58" s="38"/>
      <c r="M58" s="38"/>
      <c r="N58" s="38"/>
    </row>
    <row r="59" spans="1:19">
      <c r="A59" s="11"/>
      <c r="B59" s="11"/>
      <c r="C59" s="11"/>
      <c r="D59" s="11"/>
      <c r="E59" s="78"/>
      <c r="F59" s="62"/>
      <c r="G59" s="62"/>
      <c r="H59" s="79"/>
      <c r="I59" s="79"/>
      <c r="K59" s="51"/>
      <c r="L59" s="38"/>
      <c r="M59" s="38"/>
      <c r="N59" s="38"/>
    </row>
    <row r="60" spans="1:19">
      <c r="A60" s="11"/>
      <c r="B60" s="11"/>
      <c r="C60" s="11"/>
      <c r="D60" s="11"/>
      <c r="E60" s="78"/>
      <c r="F60" s="62"/>
      <c r="G60" s="62"/>
      <c r="H60" s="79"/>
      <c r="I60" s="79"/>
      <c r="K60" s="51"/>
      <c r="L60" s="38"/>
      <c r="M60" s="38"/>
      <c r="N60" s="38"/>
    </row>
    <row r="61" spans="1:19" ht="15" thickBot="1">
      <c r="A61" s="9" t="s">
        <v>102</v>
      </c>
      <c r="B61" s="11"/>
      <c r="C61" s="11"/>
      <c r="D61" s="11"/>
      <c r="E61" s="78"/>
      <c r="F61" s="62"/>
      <c r="G61" s="62"/>
      <c r="H61" s="79"/>
      <c r="I61" s="79"/>
      <c r="K61" s="51"/>
      <c r="L61" s="38"/>
      <c r="M61" s="38"/>
      <c r="N61" s="38"/>
    </row>
    <row r="62" spans="1:19" s="51" customFormat="1">
      <c r="A62" s="93" t="s">
        <v>133</v>
      </c>
      <c r="B62" s="180"/>
      <c r="C62" s="181" t="s">
        <v>134</v>
      </c>
      <c r="D62" s="94"/>
      <c r="E62" s="91" t="s">
        <v>174</v>
      </c>
      <c r="F62" s="97"/>
      <c r="G62" s="97"/>
      <c r="H62" s="97"/>
      <c r="I62" s="97"/>
      <c r="J62" s="98"/>
      <c r="L62" s="38"/>
      <c r="M62" s="38"/>
      <c r="N62" s="38"/>
    </row>
    <row r="63" spans="1:19">
      <c r="A63" s="80" t="s">
        <v>104</v>
      </c>
      <c r="B63" s="81">
        <f>F28</f>
        <v>0</v>
      </c>
      <c r="C63" s="71" t="s">
        <v>105</v>
      </c>
      <c r="D63" s="82">
        <f>F32</f>
        <v>0</v>
      </c>
      <c r="E63" s="99" t="s">
        <v>169</v>
      </c>
      <c r="F63" s="57"/>
      <c r="G63" s="5" t="s">
        <v>170</v>
      </c>
      <c r="I63" s="100" t="s">
        <v>122</v>
      </c>
      <c r="J63" s="101">
        <v>2</v>
      </c>
      <c r="K63" s="51"/>
      <c r="L63" s="38"/>
      <c r="M63" s="38"/>
      <c r="N63" s="38"/>
    </row>
    <row r="64" spans="1:19">
      <c r="A64" s="83" t="s">
        <v>108</v>
      </c>
      <c r="B64" s="81">
        <f>G28</f>
        <v>101</v>
      </c>
      <c r="C64" s="71" t="s">
        <v>109</v>
      </c>
      <c r="D64" s="82">
        <f>G32</f>
        <v>111</v>
      </c>
      <c r="E64" s="61" t="s">
        <v>123</v>
      </c>
      <c r="F64" s="11"/>
      <c r="G64" s="5" t="s">
        <v>171</v>
      </c>
      <c r="I64" s="102" t="s">
        <v>124</v>
      </c>
      <c r="J64" s="95">
        <v>1</v>
      </c>
      <c r="K64" s="51"/>
    </row>
    <row r="65" spans="1:11" ht="15" thickBot="1">
      <c r="A65" s="84" t="s">
        <v>112</v>
      </c>
      <c r="B65" s="85">
        <f>J28</f>
        <v>102</v>
      </c>
      <c r="C65" s="86" t="s">
        <v>113</v>
      </c>
      <c r="D65" s="87">
        <f>J32</f>
        <v>102</v>
      </c>
      <c r="E65" s="77" t="s">
        <v>172</v>
      </c>
      <c r="F65" s="45"/>
      <c r="G65" s="45" t="s">
        <v>173</v>
      </c>
      <c r="H65" s="45"/>
      <c r="I65" s="103" t="s">
        <v>125</v>
      </c>
      <c r="J65" s="104">
        <v>4</v>
      </c>
      <c r="K65" s="51"/>
    </row>
    <row r="66" spans="1:11" ht="15" thickBot="1">
      <c r="A66" s="88"/>
      <c r="B66" s="89"/>
      <c r="C66" s="90"/>
      <c r="D66" s="89"/>
      <c r="E66" s="90"/>
      <c r="F66" s="89"/>
      <c r="G66" s="90"/>
      <c r="H66" s="89"/>
      <c r="I66" s="90"/>
      <c r="J66" s="89"/>
      <c r="K66" s="51"/>
    </row>
    <row r="67" spans="1:11">
      <c r="A67" s="93" t="s">
        <v>103</v>
      </c>
      <c r="B67" s="175"/>
      <c r="C67" s="175"/>
      <c r="D67" s="94"/>
      <c r="E67" s="93" t="s">
        <v>103</v>
      </c>
      <c r="F67" s="182"/>
      <c r="G67" s="183"/>
      <c r="H67" s="184"/>
      <c r="I67" s="90"/>
      <c r="J67" s="89"/>
      <c r="K67" s="51"/>
    </row>
    <row r="68" spans="1:11">
      <c r="A68" s="176" t="s">
        <v>40</v>
      </c>
      <c r="B68" s="177"/>
      <c r="C68" s="178" t="s">
        <v>52</v>
      </c>
      <c r="D68" s="179"/>
      <c r="E68" s="176" t="s">
        <v>40</v>
      </c>
      <c r="F68" s="177"/>
      <c r="G68" s="178" t="s">
        <v>52</v>
      </c>
      <c r="H68" s="179"/>
      <c r="I68" s="90"/>
      <c r="J68" s="89"/>
      <c r="K68" s="51"/>
    </row>
    <row r="69" spans="1:11">
      <c r="A69" s="83" t="s">
        <v>106</v>
      </c>
      <c r="B69" s="81">
        <f>F36</f>
        <v>0</v>
      </c>
      <c r="C69" s="71" t="s">
        <v>107</v>
      </c>
      <c r="D69" s="82">
        <f>F40</f>
        <v>0</v>
      </c>
      <c r="E69" s="80" t="s">
        <v>116</v>
      </c>
      <c r="F69" s="81">
        <f>F44</f>
        <v>0</v>
      </c>
      <c r="G69" s="40" t="s">
        <v>117</v>
      </c>
      <c r="H69" s="95">
        <f>F48</f>
        <v>0</v>
      </c>
      <c r="I69" s="90"/>
      <c r="J69" s="89"/>
      <c r="K69" s="51"/>
    </row>
    <row r="70" spans="1:11">
      <c r="A70" s="83" t="s">
        <v>110</v>
      </c>
      <c r="B70" s="81">
        <f>G36</f>
        <v>201</v>
      </c>
      <c r="C70" s="71" t="s">
        <v>111</v>
      </c>
      <c r="D70" s="82">
        <f>G40</f>
        <v>202</v>
      </c>
      <c r="E70" s="83" t="s">
        <v>118</v>
      </c>
      <c r="F70" s="81">
        <f>G44</f>
        <v>212</v>
      </c>
      <c r="G70" s="185" t="s">
        <v>119</v>
      </c>
      <c r="H70" s="95">
        <f>G48</f>
        <v>213</v>
      </c>
      <c r="I70" s="90"/>
      <c r="J70" s="89"/>
      <c r="K70" s="51"/>
    </row>
    <row r="71" spans="1:11" ht="15" thickBot="1">
      <c r="A71" s="84" t="s">
        <v>114</v>
      </c>
      <c r="B71" s="85">
        <f>J36</f>
        <v>102</v>
      </c>
      <c r="C71" s="86" t="s">
        <v>115</v>
      </c>
      <c r="D71" s="87">
        <f>J40</f>
        <v>102</v>
      </c>
      <c r="E71" s="84" t="s">
        <v>120</v>
      </c>
      <c r="F71" s="85">
        <f>J44</f>
        <v>102</v>
      </c>
      <c r="G71" s="186" t="s">
        <v>121</v>
      </c>
      <c r="H71" s="96">
        <f>J48</f>
        <v>102</v>
      </c>
      <c r="I71" s="90"/>
      <c r="J71" s="89"/>
      <c r="K71" s="51"/>
    </row>
    <row r="72" spans="1:11" ht="15" thickBot="1">
      <c r="A72" s="88"/>
      <c r="B72" s="89"/>
      <c r="C72" s="90"/>
      <c r="D72" s="89"/>
      <c r="E72" s="90"/>
      <c r="F72" s="89"/>
      <c r="G72" s="90"/>
      <c r="H72" s="89"/>
      <c r="I72" s="90"/>
      <c r="J72" s="89"/>
      <c r="K72" s="51"/>
    </row>
    <row r="73" spans="1:11">
      <c r="A73" s="91" t="s">
        <v>135</v>
      </c>
      <c r="B73" s="92"/>
      <c r="C73" s="91" t="s">
        <v>152</v>
      </c>
      <c r="D73" s="92"/>
      <c r="E73" s="90"/>
      <c r="F73" s="89"/>
      <c r="G73" s="90"/>
      <c r="H73" s="89"/>
      <c r="I73" s="90"/>
      <c r="J73" s="89"/>
      <c r="K73" s="51"/>
    </row>
    <row r="74" spans="1:11">
      <c r="A74" s="80" t="s">
        <v>148</v>
      </c>
      <c r="B74" s="95">
        <f>F52</f>
        <v>1</v>
      </c>
      <c r="C74" s="80" t="s">
        <v>153</v>
      </c>
      <c r="D74" s="95">
        <f>F54</f>
        <v>1</v>
      </c>
      <c r="E74" s="90"/>
      <c r="F74" s="89"/>
      <c r="G74" s="90"/>
      <c r="H74" s="89"/>
      <c r="I74" s="90"/>
      <c r="J74" s="89"/>
      <c r="K74" s="51"/>
    </row>
    <row r="75" spans="1:11">
      <c r="A75" s="83" t="s">
        <v>149</v>
      </c>
      <c r="B75" s="95">
        <f>G52</f>
        <v>45</v>
      </c>
      <c r="C75" s="83" t="s">
        <v>154</v>
      </c>
      <c r="D75" s="95">
        <f>G54</f>
        <v>145</v>
      </c>
      <c r="G75" s="90"/>
      <c r="H75" s="89"/>
      <c r="I75" s="90"/>
      <c r="J75" s="89"/>
      <c r="K75" s="51"/>
    </row>
    <row r="76" spans="1:11" ht="15" thickBot="1">
      <c r="A76" s="84" t="s">
        <v>150</v>
      </c>
      <c r="B76" s="96">
        <f>J52</f>
        <v>101</v>
      </c>
      <c r="C76" s="84" t="s">
        <v>155</v>
      </c>
      <c r="D76" s="96">
        <f>J54</f>
        <v>1</v>
      </c>
      <c r="G76" s="90"/>
      <c r="H76" s="89"/>
      <c r="I76" s="90"/>
      <c r="J76" s="89"/>
      <c r="K76" s="51"/>
    </row>
    <row r="77" spans="1:11">
      <c r="G77" s="90"/>
      <c r="H77" s="89"/>
      <c r="I77" s="90"/>
      <c r="J77" s="89"/>
      <c r="K77" s="51"/>
    </row>
    <row r="78" spans="1:11">
      <c r="G78" s="90"/>
      <c r="H78" s="89"/>
      <c r="I78" s="90"/>
      <c r="J78" s="89"/>
      <c r="K78" s="51"/>
    </row>
    <row r="79" spans="1:11">
      <c r="A79" s="88"/>
      <c r="B79" s="89"/>
      <c r="C79" s="90"/>
      <c r="D79" s="89"/>
      <c r="E79" s="90"/>
      <c r="F79" s="89"/>
      <c r="G79" s="90"/>
      <c r="H79" s="89"/>
      <c r="I79" s="90"/>
      <c r="J79" s="89"/>
      <c r="K79" s="51"/>
    </row>
    <row r="80" spans="1:11">
      <c r="B80" s="11"/>
      <c r="C80" s="11"/>
    </row>
    <row r="85" spans="5:7">
      <c r="E85" s="47"/>
      <c r="G85" s="52"/>
    </row>
    <row r="86" spans="5:7">
      <c r="E86" s="47"/>
      <c r="G86" s="52"/>
    </row>
  </sheetData>
  <mergeCells count="40">
    <mergeCell ref="A1:G1"/>
    <mergeCell ref="A24:C24"/>
    <mergeCell ref="A25:A26"/>
    <mergeCell ref="B25:B26"/>
    <mergeCell ref="C25:D26"/>
    <mergeCell ref="E25:E26"/>
    <mergeCell ref="F25:H25"/>
    <mergeCell ref="H36:I36"/>
    <mergeCell ref="J25:J26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7:I37"/>
    <mergeCell ref="H39:I39"/>
    <mergeCell ref="H40:I40"/>
    <mergeCell ref="H41:I41"/>
    <mergeCell ref="H42:I42"/>
    <mergeCell ref="H38:I38"/>
    <mergeCell ref="H50:I50"/>
    <mergeCell ref="H53:I53"/>
    <mergeCell ref="H55:I55"/>
    <mergeCell ref="H44:I44"/>
    <mergeCell ref="H45:I45"/>
    <mergeCell ref="H46:I46"/>
    <mergeCell ref="H47:I47"/>
    <mergeCell ref="H48:I48"/>
    <mergeCell ref="H49:I49"/>
    <mergeCell ref="H43:I43"/>
    <mergeCell ref="H57:I57"/>
    <mergeCell ref="H58:I58"/>
    <mergeCell ref="H52:I52"/>
    <mergeCell ref="H54:I54"/>
    <mergeCell ref="H56:I56"/>
  </mergeCells>
  <pageMargins left="0.59055118110236227" right="0.39370078740157483" top="0.59055118110236227" bottom="0.39370078740157483" header="0.31496062992125984" footer="0.31496062992125984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Leeres Form</vt:lpstr>
      <vt:lpstr>Beispiel</vt:lpstr>
      <vt:lpstr>Beispiel!Print_Area</vt:lpstr>
      <vt:lpstr>'Leeres Form'!Print_Area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Furrer</dc:creator>
  <cp:lastModifiedBy>Hans Furrer</cp:lastModifiedBy>
  <cp:lastPrinted>2022-08-31T09:04:27Z</cp:lastPrinted>
  <dcterms:created xsi:type="dcterms:W3CDTF">2022-08-30T14:50:08Z</dcterms:created>
  <dcterms:modified xsi:type="dcterms:W3CDTF">2022-08-31T09:05:21Z</dcterms:modified>
</cp:coreProperties>
</file>